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2.mes.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<sst xmlns="http://schemas.openxmlformats.org/spreadsheetml/2006/main" count="59" uniqueCount="55">
  <si>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</si>
  <si>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</si>
  <si>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</si>
  <si>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</si>
  <si>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</si>
  <si>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</si>
  <si>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</si>
  <si>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</si>
  <si>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</si>
  <si>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</si>
  <si>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</si>
  <si>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</si>
  <si>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</si>
  <si>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</si>
  <si>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</si>
  <si>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</si>
  <si>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</si>
  <si>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</si>
  <si>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</si>
  <si>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</si>
  <si>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</si>
  <si>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</si>
  <si>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</si>
  <si>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</si>
  <si>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Тања Бејатовић Савић</t>
  </si>
  <si>
    <t>Сузана Крстић</t>
  </si>
  <si>
    <t>Елијана Игњатовић</t>
  </si>
  <si>
    <t>Мирјана Стојановић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</si>
  <si>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</si>
  <si>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</si>
  <si>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</si>
  <si>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</si>
  <si>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</si>
  <si>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</si>
  <si>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</si>
  <si>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</si>
  <si>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</si>
  <si>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Јасмина Крстић</t>
  </si>
  <si>
    <t>Лела Дамјанић</t>
  </si>
  <si>
    <t>Славиша Михајловић</t>
  </si>
  <si>
    <t>Снежана Марковић</t>
  </si>
  <si>
    <t>Мишел Марковић</t>
  </si>
  <si>
    <t>Милијана Живковић</t>
  </si>
  <si>
    <t>Братислав Стефановић</t>
  </si>
  <si>
    <t>УКУПНО</t>
  </si>
  <si>
    <t>у извештајном периоду_oд 01.04.-30.06+G9:G19.2017. године</t>
  </si>
  <si>
    <t>Слађана Павић</t>
  </si>
  <si>
    <t>Ивана Лазовић</t>
  </si>
  <si>
    <t>Бојана Дујаковић</t>
  </si>
  <si>
    <t>Тијана Митровић</t>
  </si>
  <si>
    <t>Председник Суда,</t>
  </si>
  <si>
    <t>у извештајном периоду_oд 01.01.-31.12.2019. године</t>
  </si>
  <si>
    <t>Бојана Митић</t>
  </si>
  <si>
    <t>Миљана Радовановић</t>
  </si>
  <si>
    <t>Јелена Ивановић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</si>
</sst>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55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6" fillId="0" borderId="0" xfId="58" applyNumberFormat="1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58" applyNumberFormat="1" applyFont="1" applyAlignment="1">
      <alignment horizontal="center" vertical="center"/>
    </xf>
    <xf numFmtId="0" fontId="3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 vertical="center" textRotation="90"/>
      <protection/>
    </xf>
    <xf numFmtId="0" fontId="4" fillId="0" borderId="18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4" fillId="0" borderId="19" xfId="55" applyFont="1" applyBorder="1" applyAlignment="1">
      <alignment horizontal="center" vertical="center" textRotation="90"/>
      <protection/>
    </xf>
    <xf numFmtId="49" fontId="4" fillId="0" borderId="15" xfId="55" applyNumberFormat="1" applyFont="1" applyBorder="1" applyAlignment="1">
      <alignment horizontal="center" vertical="center" textRotation="90"/>
      <protection/>
    </xf>
    <xf numFmtId="49" fontId="4" fillId="0" borderId="18" xfId="55" applyNumberFormat="1" applyFont="1" applyBorder="1" applyAlignment="1">
      <alignment horizontal="center" vertical="center" textRotation="90"/>
      <protection/>
    </xf>
    <xf numFmtId="2" fontId="4" fillId="0" borderId="15" xfId="55" applyNumberFormat="1" applyFont="1" applyBorder="1" applyAlignment="1">
      <alignment horizontal="center" vertical="center" textRotation="90"/>
      <protection/>
    </xf>
    <xf numFmtId="2" fontId="4" fillId="0" borderId="18" xfId="55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4" fillId="0" borderId="17" xfId="55" applyFont="1" applyBorder="1" applyAlignment="1">
      <alignment horizontal="center" vertical="center" textRotation="90"/>
      <protection/>
    </xf>
    <xf numFmtId="0" fontId="4" fillId="0" borderId="12" xfId="55" applyFont="1" applyBorder="1" applyAlignment="1">
      <alignment horizontal="center" vertical="center" textRotation="90"/>
      <protection/>
    </xf>
    <xf numFmtId="0" fontId="4" fillId="0" borderId="15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4" bestFit="1" customWidth="1"/>
    <col min="12" max="12" width="11.57421875" style="14" bestFit="1" customWidth="1"/>
    <col min="14" max="14" width="11.57421875" style="14" bestFit="1" customWidth="1"/>
    <col min="16" max="16" width="9.140625" style="14" customWidth="1"/>
    <col min="18" max="18" width="6.57421875" style="14" customWidth="1"/>
  </cols>
  <sheetData>
    <row r="1" spans="1:18" ht="1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3"/>
      <c r="K3" s="5"/>
      <c r="L3" s="13"/>
      <c r="M3" s="5"/>
      <c r="N3" s="13"/>
      <c r="O3" s="5"/>
      <c r="P3" s="13"/>
      <c r="Q3" s="1" t="s">
        <v>1</v>
      </c>
      <c r="R3" s="13"/>
    </row>
    <row r="4" spans="1:18" ht="15.75" thickBot="1">
      <c r="A4" s="23" t="s">
        <v>2</v>
      </c>
      <c r="B4" s="37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39" t="s">
        <v>9</v>
      </c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6.5" thickBot="1">
      <c r="A5" s="23"/>
      <c r="B5" s="37"/>
      <c r="C5" s="23"/>
      <c r="D5" s="23"/>
      <c r="E5" s="23"/>
      <c r="F5" s="23"/>
      <c r="G5" s="23"/>
      <c r="H5" s="23" t="s">
        <v>10</v>
      </c>
      <c r="I5" s="20" t="s">
        <v>11</v>
      </c>
      <c r="J5" s="20"/>
      <c r="K5" s="20" t="s">
        <v>12</v>
      </c>
      <c r="L5" s="20"/>
      <c r="M5" s="20" t="s">
        <v>13</v>
      </c>
      <c r="N5" s="20"/>
      <c r="O5" s="20"/>
      <c r="P5" s="20"/>
      <c r="Q5" s="16" t="s">
        <v>14</v>
      </c>
      <c r="R5" s="17"/>
    </row>
    <row r="6" spans="1:18" ht="16.5" thickBot="1">
      <c r="A6" s="23"/>
      <c r="B6" s="37"/>
      <c r="C6" s="23"/>
      <c r="D6" s="23"/>
      <c r="E6" s="23"/>
      <c r="F6" s="23"/>
      <c r="G6" s="23"/>
      <c r="H6" s="23"/>
      <c r="I6" s="20"/>
      <c r="J6" s="20"/>
      <c r="K6" s="20"/>
      <c r="L6" s="20"/>
      <c r="M6" s="20" t="s">
        <v>15</v>
      </c>
      <c r="N6" s="20"/>
      <c r="O6" s="21" t="s">
        <v>16</v>
      </c>
      <c r="P6" s="22"/>
      <c r="Q6" s="18"/>
      <c r="R6" s="19"/>
    </row>
    <row r="7" spans="1:18" ht="15.75" thickBot="1">
      <c r="A7" s="23"/>
      <c r="B7" s="37"/>
      <c r="C7" s="23"/>
      <c r="D7" s="23"/>
      <c r="E7" s="23"/>
      <c r="F7" s="23"/>
      <c r="G7" s="23"/>
      <c r="H7" s="23"/>
      <c r="I7" s="23" t="s">
        <v>17</v>
      </c>
      <c r="J7" s="23" t="s">
        <v>18</v>
      </c>
      <c r="K7" s="25" t="s">
        <v>45</v>
      </c>
      <c r="L7" s="27" t="s">
        <v>19</v>
      </c>
      <c r="M7" s="23" t="s">
        <v>17</v>
      </c>
      <c r="N7" s="29" t="s">
        <v>20</v>
      </c>
      <c r="O7" s="23" t="s">
        <v>17</v>
      </c>
      <c r="P7" s="24" t="s">
        <v>21</v>
      </c>
      <c r="Q7" s="24" t="s">
        <v>17</v>
      </c>
      <c r="R7" s="24" t="s">
        <v>22</v>
      </c>
    </row>
    <row r="8" spans="1:18" ht="86.25" customHeight="1">
      <c r="A8" s="24"/>
      <c r="B8" s="38"/>
      <c r="C8" s="24"/>
      <c r="D8" s="24"/>
      <c r="E8" s="24"/>
      <c r="F8" s="24"/>
      <c r="G8" s="24"/>
      <c r="H8" s="24"/>
      <c r="I8" s="24"/>
      <c r="J8" s="24"/>
      <c r="K8" s="24"/>
      <c r="L8" s="28"/>
      <c r="M8" s="24"/>
      <c r="N8" s="30"/>
      <c r="O8" s="24"/>
      <c r="P8" s="26"/>
      <c r="Q8" s="26"/>
      <c r="R8" s="26"/>
    </row>
    <row r="9" spans="1:24" s="9" customFormat="1" ht="15">
      <c r="A9" s="7">
        <v>1</v>
      </c>
      <c r="B9" s="7" t="s">
        <v>23</v>
      </c>
      <c r="C9" s="8">
        <v>50</v>
      </c>
      <c r="D9" s="8">
        <f>E9-C9</f>
        <v>112</v>
      </c>
      <c r="E9" s="8">
        <f>F9+G9</f>
        <v>162</v>
      </c>
      <c r="F9" s="8">
        <v>143</v>
      </c>
      <c r="G9" s="8">
        <v>19</v>
      </c>
      <c r="H9" s="8">
        <f>I9+K9+M9+O9+Q9</f>
        <v>143</v>
      </c>
      <c r="I9" s="8">
        <v>57</v>
      </c>
      <c r="J9" s="15">
        <v>0.4</v>
      </c>
      <c r="K9" s="8">
        <v>57</v>
      </c>
      <c r="L9" s="15">
        <v>0.4</v>
      </c>
      <c r="M9" s="8">
        <v>16</v>
      </c>
      <c r="N9" s="15">
        <v>0.11</v>
      </c>
      <c r="O9" s="8">
        <v>5</v>
      </c>
      <c r="P9" s="15">
        <v>0.03</v>
      </c>
      <c r="Q9" s="8">
        <v>8</v>
      </c>
      <c r="R9" s="15">
        <v>0.06</v>
      </c>
      <c r="T9" s="10"/>
      <c r="U9" s="10"/>
      <c r="V9" s="10"/>
      <c r="W9" s="10"/>
      <c r="X9" s="10"/>
    </row>
    <row r="10" spans="1:24" s="9" customFormat="1" ht="15">
      <c r="A10" s="7">
        <v>2</v>
      </c>
      <c r="B10" s="7" t="s">
        <v>46</v>
      </c>
      <c r="C10" s="8">
        <v>0</v>
      </c>
      <c r="D10" s="8">
        <f aca="true" t="shared" si="0" ref="D10:D37">E10-C10</f>
        <v>0</v>
      </c>
      <c r="E10" s="8">
        <f aca="true" t="shared" si="1" ref="E10:E37">F10+G10</f>
        <v>0</v>
      </c>
      <c r="F10" s="8">
        <v>0</v>
      </c>
      <c r="G10" s="8">
        <v>0</v>
      </c>
      <c r="H10" s="8">
        <v>0</v>
      </c>
      <c r="I10" s="8">
        <v>0</v>
      </c>
      <c r="J10" s="15">
        <v>0</v>
      </c>
      <c r="K10" s="8">
        <v>0</v>
      </c>
      <c r="L10" s="15">
        <v>0</v>
      </c>
      <c r="M10" s="8">
        <v>0</v>
      </c>
      <c r="N10" s="15">
        <v>0</v>
      </c>
      <c r="O10" s="8">
        <v>0</v>
      </c>
      <c r="P10" s="15">
        <v>0</v>
      </c>
      <c r="Q10" s="8">
        <v>0</v>
      </c>
      <c r="R10" s="15">
        <v>0</v>
      </c>
      <c r="T10" s="10"/>
      <c r="U10" s="10"/>
      <c r="V10" s="10"/>
      <c r="W10" s="10"/>
      <c r="X10" s="10"/>
    </row>
    <row r="11" spans="1:24" s="9" customFormat="1" ht="15">
      <c r="A11" s="7">
        <v>3</v>
      </c>
      <c r="B11" s="7" t="s">
        <v>47</v>
      </c>
      <c r="C11" s="8">
        <v>0</v>
      </c>
      <c r="D11" s="8">
        <f t="shared" si="0"/>
        <v>45</v>
      </c>
      <c r="E11" s="8">
        <f t="shared" si="1"/>
        <v>45</v>
      </c>
      <c r="F11" s="8">
        <v>35</v>
      </c>
      <c r="G11" s="8">
        <v>10</v>
      </c>
      <c r="H11" s="8">
        <f aca="true" t="shared" si="2" ref="H11:H37">I11+K11+M11+O11+Q11</f>
        <v>35</v>
      </c>
      <c r="I11" s="8">
        <v>26</v>
      </c>
      <c r="J11" s="15">
        <v>0.74</v>
      </c>
      <c r="K11" s="8">
        <v>6</v>
      </c>
      <c r="L11" s="15">
        <v>0.17</v>
      </c>
      <c r="M11" s="8">
        <v>0</v>
      </c>
      <c r="N11" s="15">
        <v>0</v>
      </c>
      <c r="O11" s="8">
        <v>3</v>
      </c>
      <c r="P11" s="15">
        <v>0.09</v>
      </c>
      <c r="Q11" s="8">
        <v>0</v>
      </c>
      <c r="R11" s="15">
        <v>0</v>
      </c>
      <c r="T11" s="10"/>
      <c r="U11" s="10"/>
      <c r="V11" s="10"/>
      <c r="W11" s="10"/>
      <c r="X11" s="10"/>
    </row>
    <row r="12" spans="1:24" s="9" customFormat="1" ht="15">
      <c r="A12" s="7">
        <v>4</v>
      </c>
      <c r="B12" s="7" t="s">
        <v>24</v>
      </c>
      <c r="C12" s="8">
        <v>31</v>
      </c>
      <c r="D12" s="8">
        <f t="shared" si="0"/>
        <v>82</v>
      </c>
      <c r="E12" s="8">
        <f t="shared" si="1"/>
        <v>113</v>
      </c>
      <c r="F12" s="8">
        <v>99</v>
      </c>
      <c r="G12" s="8">
        <v>14</v>
      </c>
      <c r="H12" s="8">
        <f t="shared" si="2"/>
        <v>99</v>
      </c>
      <c r="I12" s="8">
        <v>47</v>
      </c>
      <c r="J12" s="15">
        <v>0.47</v>
      </c>
      <c r="K12" s="8">
        <v>35</v>
      </c>
      <c r="L12" s="15">
        <v>0.35</v>
      </c>
      <c r="M12" s="8">
        <v>3</v>
      </c>
      <c r="N12" s="15">
        <v>0.03</v>
      </c>
      <c r="O12" s="8">
        <v>3</v>
      </c>
      <c r="P12" s="15">
        <v>0.03</v>
      </c>
      <c r="Q12" s="8">
        <v>11</v>
      </c>
      <c r="R12" s="15">
        <v>0.12</v>
      </c>
      <c r="T12" s="10"/>
      <c r="U12" s="10"/>
      <c r="V12" s="10"/>
      <c r="W12" s="10"/>
      <c r="X12" s="10"/>
    </row>
    <row r="13" spans="1:24" s="9" customFormat="1" ht="15">
      <c r="A13" s="7">
        <v>5</v>
      </c>
      <c r="B13" s="7" t="s">
        <v>48</v>
      </c>
      <c r="C13" s="8">
        <v>0</v>
      </c>
      <c r="D13" s="8">
        <f t="shared" si="0"/>
        <v>29</v>
      </c>
      <c r="E13" s="8">
        <f t="shared" si="1"/>
        <v>29</v>
      </c>
      <c r="F13" s="8">
        <v>20</v>
      </c>
      <c r="G13" s="8">
        <v>9</v>
      </c>
      <c r="H13" s="8">
        <f t="shared" si="2"/>
        <v>20</v>
      </c>
      <c r="I13" s="8">
        <v>16</v>
      </c>
      <c r="J13" s="15">
        <v>0.8</v>
      </c>
      <c r="K13" s="8">
        <v>2</v>
      </c>
      <c r="L13" s="15">
        <v>0.1</v>
      </c>
      <c r="M13" s="8">
        <v>1</v>
      </c>
      <c r="N13" s="15">
        <v>0.05</v>
      </c>
      <c r="O13" s="8">
        <v>1</v>
      </c>
      <c r="P13" s="15">
        <v>0.05</v>
      </c>
      <c r="Q13" s="8">
        <v>0</v>
      </c>
      <c r="R13" s="15">
        <v>0</v>
      </c>
      <c r="T13" s="10"/>
      <c r="U13" s="10"/>
      <c r="V13" s="10"/>
      <c r="W13" s="10"/>
      <c r="X13" s="10"/>
    </row>
    <row r="14" spans="1:24" s="9" customFormat="1" ht="15">
      <c r="A14" s="7">
        <v>6</v>
      </c>
      <c r="B14" s="7" t="s">
        <v>25</v>
      </c>
      <c r="C14" s="8">
        <v>34</v>
      </c>
      <c r="D14" s="8">
        <f t="shared" si="0"/>
        <v>87</v>
      </c>
      <c r="E14" s="8">
        <f t="shared" si="1"/>
        <v>121</v>
      </c>
      <c r="F14" s="8">
        <v>108</v>
      </c>
      <c r="G14" s="8">
        <v>13</v>
      </c>
      <c r="H14" s="8">
        <f t="shared" si="2"/>
        <v>108</v>
      </c>
      <c r="I14" s="8">
        <v>62</v>
      </c>
      <c r="J14" s="15">
        <v>0.57</v>
      </c>
      <c r="K14" s="8">
        <v>29</v>
      </c>
      <c r="L14" s="15">
        <v>0.27</v>
      </c>
      <c r="M14" s="8">
        <v>9</v>
      </c>
      <c r="N14" s="15">
        <v>0.08</v>
      </c>
      <c r="O14" s="8">
        <v>1</v>
      </c>
      <c r="P14" s="15">
        <v>0.01</v>
      </c>
      <c r="Q14" s="8">
        <v>7</v>
      </c>
      <c r="R14" s="15">
        <v>0.07</v>
      </c>
      <c r="T14" s="10"/>
      <c r="U14" s="10"/>
      <c r="V14" s="10"/>
      <c r="W14" s="10"/>
      <c r="X14" s="10"/>
    </row>
    <row r="15" spans="1:24" s="9" customFormat="1" ht="15">
      <c r="A15" s="7">
        <v>7</v>
      </c>
      <c r="B15" s="7" t="s">
        <v>49</v>
      </c>
      <c r="C15" s="8">
        <v>0</v>
      </c>
      <c r="D15" s="8">
        <f t="shared" si="0"/>
        <v>23</v>
      </c>
      <c r="E15" s="8">
        <f t="shared" si="1"/>
        <v>23</v>
      </c>
      <c r="F15" s="8">
        <v>20</v>
      </c>
      <c r="G15" s="8">
        <v>3</v>
      </c>
      <c r="H15" s="8">
        <f t="shared" si="2"/>
        <v>20</v>
      </c>
      <c r="I15" s="8">
        <v>12</v>
      </c>
      <c r="J15" s="15">
        <v>0.6</v>
      </c>
      <c r="K15" s="8">
        <v>4</v>
      </c>
      <c r="L15" s="15">
        <v>0.2</v>
      </c>
      <c r="M15" s="8">
        <v>1</v>
      </c>
      <c r="N15" s="15">
        <v>0.05</v>
      </c>
      <c r="O15" s="8">
        <v>3</v>
      </c>
      <c r="P15" s="15">
        <v>0.15</v>
      </c>
      <c r="Q15" s="8">
        <v>0</v>
      </c>
      <c r="R15" s="15">
        <v>0</v>
      </c>
      <c r="T15" s="10"/>
      <c r="U15" s="10"/>
      <c r="V15" s="10"/>
      <c r="W15" s="10"/>
      <c r="X15" s="10"/>
    </row>
    <row r="16" spans="1:24" s="9" customFormat="1" ht="15">
      <c r="A16" s="7">
        <v>8</v>
      </c>
      <c r="B16" s="7" t="s">
        <v>26</v>
      </c>
      <c r="C16" s="8">
        <v>12</v>
      </c>
      <c r="D16" s="8">
        <f t="shared" si="0"/>
        <v>109</v>
      </c>
      <c r="E16" s="8">
        <f t="shared" si="1"/>
        <v>121</v>
      </c>
      <c r="F16" s="8">
        <v>111</v>
      </c>
      <c r="G16" s="8">
        <v>10</v>
      </c>
      <c r="H16" s="8">
        <f t="shared" si="2"/>
        <v>111</v>
      </c>
      <c r="I16" s="8">
        <v>66</v>
      </c>
      <c r="J16" s="15">
        <v>0.59</v>
      </c>
      <c r="K16" s="8">
        <v>20</v>
      </c>
      <c r="L16" s="15">
        <v>0.18</v>
      </c>
      <c r="M16" s="8">
        <v>2</v>
      </c>
      <c r="N16" s="15">
        <v>0.02</v>
      </c>
      <c r="O16" s="8">
        <v>5</v>
      </c>
      <c r="P16" s="15">
        <v>0.05</v>
      </c>
      <c r="Q16" s="8">
        <v>18</v>
      </c>
      <c r="R16" s="15">
        <v>0.16</v>
      </c>
      <c r="T16" s="10"/>
      <c r="U16" s="10"/>
      <c r="V16" s="10"/>
      <c r="W16" s="10"/>
      <c r="X16" s="10"/>
    </row>
    <row r="17" spans="1:24" s="9" customFormat="1" ht="15">
      <c r="A17" s="7">
        <v>9</v>
      </c>
      <c r="B17" s="7" t="s">
        <v>27</v>
      </c>
      <c r="C17" s="8">
        <v>20</v>
      </c>
      <c r="D17" s="8">
        <f t="shared" si="0"/>
        <v>0</v>
      </c>
      <c r="E17" s="8">
        <f t="shared" si="1"/>
        <v>20</v>
      </c>
      <c r="F17" s="8">
        <v>20</v>
      </c>
      <c r="G17" s="8">
        <v>0</v>
      </c>
      <c r="H17" s="8">
        <f t="shared" si="2"/>
        <v>20</v>
      </c>
      <c r="I17" s="8">
        <v>20</v>
      </c>
      <c r="J17" s="15">
        <v>1</v>
      </c>
      <c r="K17" s="8">
        <v>0</v>
      </c>
      <c r="L17" s="15">
        <v>0</v>
      </c>
      <c r="M17" s="8">
        <v>0</v>
      </c>
      <c r="N17" s="15">
        <v>0</v>
      </c>
      <c r="O17" s="8">
        <v>0</v>
      </c>
      <c r="P17" s="15">
        <v>0</v>
      </c>
      <c r="Q17" s="8">
        <v>0</v>
      </c>
      <c r="R17" s="15">
        <v>0</v>
      </c>
      <c r="T17" s="10"/>
      <c r="U17" s="10"/>
      <c r="V17" s="10"/>
      <c r="W17" s="10"/>
      <c r="X17" s="10"/>
    </row>
    <row r="18" spans="1:24" s="9" customFormat="1" ht="15">
      <c r="A18" s="7">
        <v>10</v>
      </c>
      <c r="B18" s="7" t="s">
        <v>54</v>
      </c>
      <c r="C18" s="8">
        <v>0</v>
      </c>
      <c r="D18" s="8">
        <f t="shared" si="0"/>
        <v>12</v>
      </c>
      <c r="E18" s="8">
        <f t="shared" si="1"/>
        <v>12</v>
      </c>
      <c r="F18" s="8">
        <v>8</v>
      </c>
      <c r="G18" s="8">
        <v>4</v>
      </c>
      <c r="H18" s="8">
        <v>8</v>
      </c>
      <c r="I18" s="8">
        <v>8</v>
      </c>
      <c r="J18" s="15">
        <v>1</v>
      </c>
      <c r="K18" s="8">
        <v>0</v>
      </c>
      <c r="L18" s="15">
        <v>0</v>
      </c>
      <c r="M18" s="8">
        <v>0</v>
      </c>
      <c r="N18" s="15">
        <v>0</v>
      </c>
      <c r="O18" s="8">
        <v>0</v>
      </c>
      <c r="P18" s="15">
        <v>0</v>
      </c>
      <c r="Q18" s="8">
        <v>0</v>
      </c>
      <c r="R18" s="15">
        <v>0</v>
      </c>
      <c r="T18" s="10"/>
      <c r="U18" s="10"/>
      <c r="V18" s="10"/>
      <c r="W18" s="10"/>
      <c r="X18" s="10"/>
    </row>
    <row r="19" spans="1:24" s="9" customFormat="1" ht="15">
      <c r="A19" s="7">
        <v>12</v>
      </c>
      <c r="B19" s="7" t="s">
        <v>28</v>
      </c>
      <c r="C19" s="8">
        <v>24</v>
      </c>
      <c r="D19" s="8">
        <f t="shared" si="0"/>
        <v>110</v>
      </c>
      <c r="E19" s="8">
        <f t="shared" si="1"/>
        <v>134</v>
      </c>
      <c r="F19" s="8">
        <v>119</v>
      </c>
      <c r="G19" s="8">
        <v>15</v>
      </c>
      <c r="H19" s="8">
        <f t="shared" si="2"/>
        <v>119</v>
      </c>
      <c r="I19" s="8">
        <v>79</v>
      </c>
      <c r="J19" s="15">
        <v>0.66</v>
      </c>
      <c r="K19" s="8">
        <v>21</v>
      </c>
      <c r="L19" s="15">
        <v>0.18</v>
      </c>
      <c r="M19" s="8">
        <v>8</v>
      </c>
      <c r="N19" s="15">
        <v>0.07</v>
      </c>
      <c r="O19" s="8">
        <v>1</v>
      </c>
      <c r="P19" s="15">
        <v>0.01</v>
      </c>
      <c r="Q19" s="8">
        <v>10</v>
      </c>
      <c r="R19" s="15">
        <v>0.08</v>
      </c>
      <c r="T19" s="10"/>
      <c r="U19" s="10"/>
      <c r="V19" s="10"/>
      <c r="W19" s="10"/>
      <c r="X19" s="10"/>
    </row>
    <row r="20" spans="1:24" s="9" customFormat="1" ht="15">
      <c r="A20" s="7">
        <v>13</v>
      </c>
      <c r="B20" s="7" t="s">
        <v>29</v>
      </c>
      <c r="C20" s="8">
        <v>19</v>
      </c>
      <c r="D20" s="8">
        <f t="shared" si="0"/>
        <v>106</v>
      </c>
      <c r="E20" s="8">
        <f t="shared" si="1"/>
        <v>125</v>
      </c>
      <c r="F20" s="8">
        <v>110</v>
      </c>
      <c r="G20" s="8">
        <v>15</v>
      </c>
      <c r="H20" s="8">
        <f t="shared" si="2"/>
        <v>110</v>
      </c>
      <c r="I20" s="8">
        <v>54</v>
      </c>
      <c r="J20" s="15">
        <v>0.49</v>
      </c>
      <c r="K20" s="8">
        <v>23</v>
      </c>
      <c r="L20" s="15">
        <v>0.21</v>
      </c>
      <c r="M20" s="8">
        <v>9</v>
      </c>
      <c r="N20" s="15">
        <v>0.08</v>
      </c>
      <c r="O20" s="8">
        <v>4</v>
      </c>
      <c r="P20" s="15">
        <v>0.04</v>
      </c>
      <c r="Q20" s="8">
        <v>20</v>
      </c>
      <c r="R20" s="15">
        <v>0.18</v>
      </c>
      <c r="T20" s="10"/>
      <c r="U20" s="10"/>
      <c r="V20" s="10"/>
      <c r="W20" s="10"/>
      <c r="X20" s="10"/>
    </row>
    <row r="21" spans="1:24" s="9" customFormat="1" ht="15">
      <c r="A21" s="7">
        <v>14</v>
      </c>
      <c r="B21" s="7" t="s">
        <v>30</v>
      </c>
      <c r="C21" s="8">
        <v>14</v>
      </c>
      <c r="D21" s="8">
        <f t="shared" si="0"/>
        <v>63</v>
      </c>
      <c r="E21" s="8">
        <f t="shared" si="1"/>
        <v>77</v>
      </c>
      <c r="F21" s="8">
        <v>66</v>
      </c>
      <c r="G21" s="8">
        <v>11</v>
      </c>
      <c r="H21" s="8">
        <f t="shared" si="2"/>
        <v>66</v>
      </c>
      <c r="I21" s="8">
        <v>34</v>
      </c>
      <c r="J21" s="15">
        <v>0.52</v>
      </c>
      <c r="K21" s="8">
        <v>19</v>
      </c>
      <c r="L21" s="15">
        <v>0.29</v>
      </c>
      <c r="M21" s="8">
        <v>6</v>
      </c>
      <c r="N21" s="15">
        <v>0.09</v>
      </c>
      <c r="O21" s="8">
        <v>1</v>
      </c>
      <c r="P21" s="15">
        <v>0.02</v>
      </c>
      <c r="Q21" s="8">
        <v>6</v>
      </c>
      <c r="R21" s="15">
        <v>0.08</v>
      </c>
      <c r="T21" s="10"/>
      <c r="U21" s="10"/>
      <c r="V21" s="10"/>
      <c r="W21" s="10"/>
      <c r="X21" s="10"/>
    </row>
    <row r="22" spans="1:24" s="9" customFormat="1" ht="15">
      <c r="A22" s="7">
        <v>15</v>
      </c>
      <c r="B22" s="7" t="s">
        <v>52</v>
      </c>
      <c r="C22" s="8">
        <v>0</v>
      </c>
      <c r="D22" s="8">
        <f t="shared" si="0"/>
        <v>6</v>
      </c>
      <c r="E22" s="8">
        <f t="shared" si="1"/>
        <v>6</v>
      </c>
      <c r="F22" s="8">
        <v>2</v>
      </c>
      <c r="G22" s="8">
        <v>4</v>
      </c>
      <c r="H22" s="8">
        <f t="shared" si="2"/>
        <v>2</v>
      </c>
      <c r="I22" s="8">
        <v>1</v>
      </c>
      <c r="J22" s="15">
        <v>0.5</v>
      </c>
      <c r="K22" s="8">
        <v>1</v>
      </c>
      <c r="L22" s="15">
        <v>0.5</v>
      </c>
      <c r="M22" s="8">
        <v>0</v>
      </c>
      <c r="N22" s="15">
        <v>0</v>
      </c>
      <c r="O22" s="8">
        <v>0</v>
      </c>
      <c r="P22" s="15">
        <v>0</v>
      </c>
      <c r="Q22" s="8">
        <v>0</v>
      </c>
      <c r="R22" s="15">
        <v>0</v>
      </c>
      <c r="T22" s="10"/>
      <c r="U22" s="10"/>
      <c r="V22" s="10"/>
      <c r="W22" s="10"/>
      <c r="X22" s="10"/>
    </row>
    <row r="23" spans="1:24" s="9" customFormat="1" ht="15">
      <c r="A23" s="7">
        <v>16</v>
      </c>
      <c r="B23" s="7" t="s">
        <v>53</v>
      </c>
      <c r="C23" s="8">
        <v>0</v>
      </c>
      <c r="D23" s="8">
        <f t="shared" si="0"/>
        <v>11</v>
      </c>
      <c r="E23" s="8">
        <f t="shared" si="1"/>
        <v>11</v>
      </c>
      <c r="F23" s="8">
        <v>6</v>
      </c>
      <c r="G23" s="8">
        <v>5</v>
      </c>
      <c r="H23" s="8">
        <f t="shared" si="2"/>
        <v>6</v>
      </c>
      <c r="I23" s="8">
        <v>5</v>
      </c>
      <c r="J23" s="15">
        <v>0.83</v>
      </c>
      <c r="K23" s="8">
        <v>1</v>
      </c>
      <c r="L23" s="15">
        <v>0.17</v>
      </c>
      <c r="M23" s="8">
        <v>0</v>
      </c>
      <c r="N23" s="15">
        <v>0</v>
      </c>
      <c r="O23" s="8">
        <v>0</v>
      </c>
      <c r="P23" s="15">
        <v>0</v>
      </c>
      <c r="Q23" s="8">
        <v>0</v>
      </c>
      <c r="R23" s="15">
        <v>0</v>
      </c>
      <c r="T23" s="10"/>
      <c r="U23" s="10"/>
      <c r="V23" s="10"/>
      <c r="W23" s="10"/>
      <c r="X23" s="10"/>
    </row>
    <row r="24" spans="1:24" s="9" customFormat="1" ht="15">
      <c r="A24" s="7">
        <v>17</v>
      </c>
      <c r="B24" s="7" t="s">
        <v>31</v>
      </c>
      <c r="C24" s="8">
        <v>17</v>
      </c>
      <c r="D24" s="8">
        <f t="shared" si="0"/>
        <v>85</v>
      </c>
      <c r="E24" s="8">
        <f t="shared" si="1"/>
        <v>102</v>
      </c>
      <c r="F24" s="8">
        <v>87</v>
      </c>
      <c r="G24" s="8">
        <v>15</v>
      </c>
      <c r="H24" s="8">
        <f t="shared" si="2"/>
        <v>87</v>
      </c>
      <c r="I24" s="8">
        <v>34</v>
      </c>
      <c r="J24" s="15">
        <v>0.39</v>
      </c>
      <c r="K24" s="8">
        <v>25</v>
      </c>
      <c r="L24" s="15">
        <v>0.29</v>
      </c>
      <c r="M24" s="8">
        <v>4</v>
      </c>
      <c r="N24" s="15">
        <v>0.05</v>
      </c>
      <c r="O24" s="8">
        <v>1</v>
      </c>
      <c r="P24" s="15">
        <v>0.01</v>
      </c>
      <c r="Q24" s="8">
        <v>23</v>
      </c>
      <c r="R24" s="15">
        <v>0.26</v>
      </c>
      <c r="T24" s="10"/>
      <c r="U24" s="10"/>
      <c r="V24" s="10"/>
      <c r="W24" s="10"/>
      <c r="X24" s="10"/>
    </row>
    <row r="25" spans="1:24" s="9" customFormat="1" ht="15">
      <c r="A25" s="7">
        <v>18</v>
      </c>
      <c r="B25" s="7" t="s">
        <v>32</v>
      </c>
      <c r="C25" s="8">
        <v>28</v>
      </c>
      <c r="D25" s="8">
        <f t="shared" si="0"/>
        <v>81</v>
      </c>
      <c r="E25" s="8">
        <f t="shared" si="1"/>
        <v>109</v>
      </c>
      <c r="F25" s="8">
        <v>92</v>
      </c>
      <c r="G25" s="8">
        <v>17</v>
      </c>
      <c r="H25" s="8">
        <f t="shared" si="2"/>
        <v>92</v>
      </c>
      <c r="I25" s="8">
        <v>55</v>
      </c>
      <c r="J25" s="15">
        <v>0.6</v>
      </c>
      <c r="K25" s="8">
        <v>23</v>
      </c>
      <c r="L25" s="15">
        <v>0.25</v>
      </c>
      <c r="M25" s="8">
        <v>1</v>
      </c>
      <c r="N25" s="15">
        <v>0.01</v>
      </c>
      <c r="O25" s="8">
        <v>2</v>
      </c>
      <c r="P25" s="15">
        <v>0.02</v>
      </c>
      <c r="Q25" s="8">
        <v>11</v>
      </c>
      <c r="R25" s="15">
        <v>0.12</v>
      </c>
      <c r="T25" s="10"/>
      <c r="U25" s="10"/>
      <c r="V25" s="10"/>
      <c r="W25" s="10"/>
      <c r="X25" s="10"/>
    </row>
    <row r="26" spans="1:24" s="9" customFormat="1" ht="15">
      <c r="A26" s="7">
        <v>19</v>
      </c>
      <c r="B26" s="7" t="s">
        <v>33</v>
      </c>
      <c r="C26" s="8">
        <v>2</v>
      </c>
      <c r="D26" s="8">
        <f t="shared" si="0"/>
        <v>55</v>
      </c>
      <c r="E26" s="8">
        <f t="shared" si="1"/>
        <v>57</v>
      </c>
      <c r="F26" s="8">
        <v>50</v>
      </c>
      <c r="G26" s="8">
        <v>7</v>
      </c>
      <c r="H26" s="8">
        <f t="shared" si="2"/>
        <v>50</v>
      </c>
      <c r="I26" s="8">
        <v>36</v>
      </c>
      <c r="J26" s="15">
        <v>0.72</v>
      </c>
      <c r="K26" s="8">
        <v>6</v>
      </c>
      <c r="L26" s="15">
        <v>0.12</v>
      </c>
      <c r="M26" s="8">
        <v>2</v>
      </c>
      <c r="N26" s="15">
        <v>0.04</v>
      </c>
      <c r="O26" s="8">
        <v>6</v>
      </c>
      <c r="P26" s="15">
        <v>0.12</v>
      </c>
      <c r="Q26" s="8">
        <v>0</v>
      </c>
      <c r="R26" s="15">
        <v>0</v>
      </c>
      <c r="T26" s="10"/>
      <c r="U26" s="10"/>
      <c r="V26" s="10"/>
      <c r="W26" s="10"/>
      <c r="X26" s="10"/>
    </row>
    <row r="27" spans="1:24" s="9" customFormat="1" ht="15">
      <c r="A27" s="7">
        <v>20</v>
      </c>
      <c r="B27" s="7" t="s">
        <v>34</v>
      </c>
      <c r="C27" s="8">
        <v>7</v>
      </c>
      <c r="D27" s="8">
        <f t="shared" si="0"/>
        <v>94</v>
      </c>
      <c r="E27" s="8">
        <f t="shared" si="1"/>
        <v>101</v>
      </c>
      <c r="F27" s="8">
        <v>88</v>
      </c>
      <c r="G27" s="8">
        <v>13</v>
      </c>
      <c r="H27" s="8">
        <f t="shared" si="2"/>
        <v>88</v>
      </c>
      <c r="I27" s="8">
        <v>36</v>
      </c>
      <c r="J27" s="15">
        <v>0.41</v>
      </c>
      <c r="K27" s="8">
        <v>23</v>
      </c>
      <c r="L27" s="15">
        <v>0.26</v>
      </c>
      <c r="M27" s="8">
        <v>6</v>
      </c>
      <c r="N27" s="15">
        <v>0.07</v>
      </c>
      <c r="O27" s="8">
        <v>5</v>
      </c>
      <c r="P27" s="15">
        <v>0.06</v>
      </c>
      <c r="Q27" s="8">
        <v>18</v>
      </c>
      <c r="R27" s="15">
        <v>0.2</v>
      </c>
      <c r="T27" s="10"/>
      <c r="U27" s="10"/>
      <c r="V27" s="10"/>
      <c r="W27" s="10"/>
      <c r="X27" s="10"/>
    </row>
    <row r="28" spans="1:24" s="9" customFormat="1" ht="15">
      <c r="A28" s="7">
        <v>21</v>
      </c>
      <c r="B28" s="7" t="s">
        <v>35</v>
      </c>
      <c r="C28" s="8">
        <v>11</v>
      </c>
      <c r="D28" s="8">
        <f t="shared" si="0"/>
        <v>103</v>
      </c>
      <c r="E28" s="8">
        <f t="shared" si="1"/>
        <v>114</v>
      </c>
      <c r="F28" s="8">
        <v>95</v>
      </c>
      <c r="G28" s="8">
        <v>19</v>
      </c>
      <c r="H28" s="8">
        <f t="shared" si="2"/>
        <v>95</v>
      </c>
      <c r="I28" s="8">
        <v>65</v>
      </c>
      <c r="J28" s="15">
        <v>0.68</v>
      </c>
      <c r="K28" s="8">
        <v>22</v>
      </c>
      <c r="L28" s="15">
        <v>0.23</v>
      </c>
      <c r="M28" s="8">
        <v>1</v>
      </c>
      <c r="N28" s="15">
        <v>0.01</v>
      </c>
      <c r="O28" s="8">
        <v>3</v>
      </c>
      <c r="P28" s="15">
        <v>0.03</v>
      </c>
      <c r="Q28" s="8">
        <v>4</v>
      </c>
      <c r="R28" s="15">
        <v>0.05</v>
      </c>
      <c r="T28" s="10"/>
      <c r="U28" s="10"/>
      <c r="V28" s="10"/>
      <c r="W28" s="10"/>
      <c r="X28" s="10"/>
    </row>
    <row r="29" spans="1:24" s="9" customFormat="1" ht="15">
      <c r="A29" s="7">
        <v>22</v>
      </c>
      <c r="B29" s="7" t="s">
        <v>36</v>
      </c>
      <c r="C29" s="8">
        <v>0</v>
      </c>
      <c r="D29" s="8">
        <f t="shared" si="0"/>
        <v>22</v>
      </c>
      <c r="E29" s="8">
        <f t="shared" si="1"/>
        <v>22</v>
      </c>
      <c r="F29" s="8">
        <v>16</v>
      </c>
      <c r="G29" s="8">
        <v>6</v>
      </c>
      <c r="H29" s="8">
        <f t="shared" si="2"/>
        <v>16</v>
      </c>
      <c r="I29" s="8">
        <v>12</v>
      </c>
      <c r="J29" s="15">
        <v>0.75</v>
      </c>
      <c r="K29" s="8">
        <v>0</v>
      </c>
      <c r="L29" s="15">
        <v>0</v>
      </c>
      <c r="M29" s="8">
        <v>1</v>
      </c>
      <c r="N29" s="15">
        <v>0.06</v>
      </c>
      <c r="O29" s="8">
        <v>1</v>
      </c>
      <c r="P29" s="15">
        <v>0.06</v>
      </c>
      <c r="Q29" s="8">
        <v>2</v>
      </c>
      <c r="R29" s="15">
        <v>0.13</v>
      </c>
      <c r="T29" s="10"/>
      <c r="U29" s="10"/>
      <c r="V29" s="10"/>
      <c r="W29" s="10"/>
      <c r="X29" s="10"/>
    </row>
    <row r="30" spans="1:24" s="9" customFormat="1" ht="15">
      <c r="A30" s="7">
        <v>23</v>
      </c>
      <c r="B30" s="7" t="s">
        <v>37</v>
      </c>
      <c r="C30" s="8">
        <v>2</v>
      </c>
      <c r="D30" s="8">
        <f t="shared" si="0"/>
        <v>10</v>
      </c>
      <c r="E30" s="8">
        <f t="shared" si="1"/>
        <v>12</v>
      </c>
      <c r="F30" s="8">
        <v>12</v>
      </c>
      <c r="G30" s="8">
        <v>0</v>
      </c>
      <c r="H30" s="8">
        <f t="shared" si="2"/>
        <v>12</v>
      </c>
      <c r="I30" s="8">
        <v>11</v>
      </c>
      <c r="J30" s="15">
        <v>0.92</v>
      </c>
      <c r="K30" s="8">
        <v>0</v>
      </c>
      <c r="L30" s="15">
        <v>0</v>
      </c>
      <c r="M30" s="8">
        <v>1</v>
      </c>
      <c r="N30" s="15">
        <v>0.08</v>
      </c>
      <c r="O30" s="8">
        <v>0</v>
      </c>
      <c r="P30" s="15">
        <v>0</v>
      </c>
      <c r="Q30" s="8">
        <v>0</v>
      </c>
      <c r="R30" s="15">
        <v>0</v>
      </c>
      <c r="T30" s="10"/>
      <c r="U30" s="10"/>
      <c r="V30" s="10"/>
      <c r="W30" s="10"/>
      <c r="X30" s="10"/>
    </row>
    <row r="31" spans="1:24" s="9" customFormat="1" ht="15">
      <c r="A31" s="7">
        <v>26</v>
      </c>
      <c r="B31" s="7" t="s">
        <v>38</v>
      </c>
      <c r="C31" s="8">
        <v>9</v>
      </c>
      <c r="D31" s="8">
        <f t="shared" si="0"/>
        <v>46</v>
      </c>
      <c r="E31" s="8">
        <f t="shared" si="1"/>
        <v>55</v>
      </c>
      <c r="F31" s="8">
        <v>45</v>
      </c>
      <c r="G31" s="8">
        <v>10</v>
      </c>
      <c r="H31" s="8">
        <f t="shared" si="2"/>
        <v>45</v>
      </c>
      <c r="I31" s="8">
        <v>27</v>
      </c>
      <c r="J31" s="15">
        <v>0.6</v>
      </c>
      <c r="K31" s="8">
        <v>5</v>
      </c>
      <c r="L31" s="15">
        <v>0.11</v>
      </c>
      <c r="M31" s="8">
        <v>11</v>
      </c>
      <c r="N31" s="15">
        <v>0.24</v>
      </c>
      <c r="O31" s="8">
        <v>1</v>
      </c>
      <c r="P31" s="15">
        <v>0.02</v>
      </c>
      <c r="Q31" s="8">
        <v>1</v>
      </c>
      <c r="R31" s="15">
        <v>0.03</v>
      </c>
      <c r="T31" s="10"/>
      <c r="U31" s="10"/>
      <c r="V31" s="10"/>
      <c r="W31" s="10"/>
      <c r="X31" s="10"/>
    </row>
    <row r="32" spans="1:24" s="9" customFormat="1" ht="15">
      <c r="A32" s="7">
        <v>27</v>
      </c>
      <c r="B32" s="7" t="s">
        <v>39</v>
      </c>
      <c r="C32" s="8">
        <v>13</v>
      </c>
      <c r="D32" s="8">
        <f t="shared" si="0"/>
        <v>43</v>
      </c>
      <c r="E32" s="8">
        <f t="shared" si="1"/>
        <v>56</v>
      </c>
      <c r="F32" s="8">
        <v>49</v>
      </c>
      <c r="G32" s="8">
        <v>7</v>
      </c>
      <c r="H32" s="8">
        <f t="shared" si="2"/>
        <v>49</v>
      </c>
      <c r="I32" s="8">
        <v>22</v>
      </c>
      <c r="J32" s="15">
        <v>0.45</v>
      </c>
      <c r="K32" s="8">
        <v>8</v>
      </c>
      <c r="L32" s="15">
        <v>0.16</v>
      </c>
      <c r="M32" s="8">
        <v>6</v>
      </c>
      <c r="N32" s="15">
        <v>0.12</v>
      </c>
      <c r="O32" s="8">
        <v>2</v>
      </c>
      <c r="P32" s="15">
        <v>0.04</v>
      </c>
      <c r="Q32" s="8">
        <v>11</v>
      </c>
      <c r="R32" s="15">
        <v>0.23</v>
      </c>
      <c r="T32" s="10"/>
      <c r="U32" s="10"/>
      <c r="V32" s="10"/>
      <c r="W32" s="10"/>
      <c r="X32" s="10"/>
    </row>
    <row r="33" spans="1:24" s="9" customFormat="1" ht="15">
      <c r="A33" s="7">
        <v>28</v>
      </c>
      <c r="B33" s="7" t="s">
        <v>40</v>
      </c>
      <c r="C33" s="8">
        <v>28</v>
      </c>
      <c r="D33" s="8">
        <f t="shared" si="0"/>
        <v>113</v>
      </c>
      <c r="E33" s="8">
        <f t="shared" si="1"/>
        <v>141</v>
      </c>
      <c r="F33" s="8">
        <v>125</v>
      </c>
      <c r="G33" s="8">
        <v>16</v>
      </c>
      <c r="H33" s="8">
        <f t="shared" si="2"/>
        <v>125</v>
      </c>
      <c r="I33" s="8">
        <v>74</v>
      </c>
      <c r="J33" s="15">
        <v>0.59</v>
      </c>
      <c r="K33" s="8">
        <v>30</v>
      </c>
      <c r="L33" s="15">
        <v>0.24</v>
      </c>
      <c r="M33" s="8">
        <v>5</v>
      </c>
      <c r="N33" s="15">
        <v>0.04</v>
      </c>
      <c r="O33" s="8">
        <v>2</v>
      </c>
      <c r="P33" s="15">
        <v>0.02</v>
      </c>
      <c r="Q33" s="8">
        <v>14</v>
      </c>
      <c r="R33" s="15">
        <v>0.11</v>
      </c>
      <c r="T33" s="10"/>
      <c r="U33" s="10"/>
      <c r="V33" s="10"/>
      <c r="W33" s="10"/>
      <c r="X33" s="10"/>
    </row>
    <row r="34" spans="1:24" s="9" customFormat="1" ht="15">
      <c r="A34" s="7">
        <v>30</v>
      </c>
      <c r="B34" s="7" t="s">
        <v>41</v>
      </c>
      <c r="C34" s="8">
        <v>21</v>
      </c>
      <c r="D34" s="8">
        <f t="shared" si="0"/>
        <v>92</v>
      </c>
      <c r="E34" s="8">
        <f t="shared" si="1"/>
        <v>113</v>
      </c>
      <c r="F34" s="8">
        <v>103</v>
      </c>
      <c r="G34" s="8">
        <v>10</v>
      </c>
      <c r="H34" s="8">
        <f t="shared" si="2"/>
        <v>103</v>
      </c>
      <c r="I34" s="8">
        <v>58</v>
      </c>
      <c r="J34" s="15">
        <v>0.56</v>
      </c>
      <c r="K34" s="8">
        <v>26</v>
      </c>
      <c r="L34" s="15">
        <v>0.25</v>
      </c>
      <c r="M34" s="8">
        <v>9</v>
      </c>
      <c r="N34" s="15">
        <v>0.09</v>
      </c>
      <c r="O34" s="8">
        <v>2</v>
      </c>
      <c r="P34" s="15">
        <v>0.02</v>
      </c>
      <c r="Q34" s="8">
        <v>8</v>
      </c>
      <c r="R34" s="15">
        <v>0.08</v>
      </c>
      <c r="T34" s="10"/>
      <c r="U34" s="10"/>
      <c r="V34" s="10"/>
      <c r="W34" s="10"/>
      <c r="X34" s="10"/>
    </row>
    <row r="35" spans="1:24" s="9" customFormat="1" ht="15">
      <c r="A35" s="7">
        <v>31</v>
      </c>
      <c r="B35" s="7" t="s">
        <v>42</v>
      </c>
      <c r="C35" s="8">
        <v>13</v>
      </c>
      <c r="D35" s="8">
        <f t="shared" si="0"/>
        <v>58</v>
      </c>
      <c r="E35" s="8">
        <f t="shared" si="1"/>
        <v>71</v>
      </c>
      <c r="F35" s="8">
        <v>68</v>
      </c>
      <c r="G35" s="8">
        <v>3</v>
      </c>
      <c r="H35" s="8">
        <f t="shared" si="2"/>
        <v>68</v>
      </c>
      <c r="I35" s="8">
        <v>37</v>
      </c>
      <c r="J35" s="15">
        <v>0.55</v>
      </c>
      <c r="K35" s="8">
        <v>17</v>
      </c>
      <c r="L35" s="15">
        <v>0.25</v>
      </c>
      <c r="M35" s="8">
        <v>5</v>
      </c>
      <c r="N35" s="15">
        <v>0.07</v>
      </c>
      <c r="O35" s="8">
        <v>1</v>
      </c>
      <c r="P35" s="15">
        <v>0.01</v>
      </c>
      <c r="Q35" s="8">
        <v>8</v>
      </c>
      <c r="R35" s="15">
        <v>0.12</v>
      </c>
      <c r="T35" s="10"/>
      <c r="U35" s="10"/>
      <c r="V35" s="10"/>
      <c r="W35" s="10"/>
      <c r="X35" s="10"/>
    </row>
    <row r="36" spans="1:24" s="9" customFormat="1" ht="15">
      <c r="A36" s="7">
        <v>32</v>
      </c>
      <c r="B36" s="7" t="s">
        <v>43</v>
      </c>
      <c r="C36" s="8">
        <v>32</v>
      </c>
      <c r="D36" s="8">
        <f t="shared" si="0"/>
        <v>78</v>
      </c>
      <c r="E36" s="8">
        <f t="shared" si="1"/>
        <v>110</v>
      </c>
      <c r="F36" s="8">
        <v>95</v>
      </c>
      <c r="G36" s="8">
        <v>15</v>
      </c>
      <c r="H36" s="8">
        <f t="shared" si="2"/>
        <v>95</v>
      </c>
      <c r="I36" s="8">
        <v>51</v>
      </c>
      <c r="J36" s="15">
        <v>0.54</v>
      </c>
      <c r="K36" s="8">
        <v>28</v>
      </c>
      <c r="L36" s="15">
        <v>0.29</v>
      </c>
      <c r="M36" s="8">
        <v>7</v>
      </c>
      <c r="N36" s="15">
        <v>0.07</v>
      </c>
      <c r="O36" s="8">
        <v>1</v>
      </c>
      <c r="P36" s="15">
        <v>0.01</v>
      </c>
      <c r="Q36" s="8">
        <v>8</v>
      </c>
      <c r="R36" s="15">
        <v>0.09</v>
      </c>
      <c r="T36" s="10"/>
      <c r="U36" s="10"/>
      <c r="V36" s="10"/>
      <c r="W36" s="10"/>
      <c r="X36" s="10"/>
    </row>
    <row r="37" spans="1:24" s="11" customFormat="1" ht="22.5" customHeight="1">
      <c r="A37" s="7"/>
      <c r="B37" s="6" t="s">
        <v>44</v>
      </c>
      <c r="C37" s="8">
        <f>SUM(C9:C36)</f>
        <v>387</v>
      </c>
      <c r="D37" s="8">
        <f t="shared" si="0"/>
        <v>1675</v>
      </c>
      <c r="E37" s="8">
        <f t="shared" si="1"/>
        <v>2062</v>
      </c>
      <c r="F37" s="8">
        <v>1792</v>
      </c>
      <c r="G37" s="8">
        <f>SUM(G9:G36)</f>
        <v>270</v>
      </c>
      <c r="H37" s="8">
        <f t="shared" si="2"/>
        <v>1792</v>
      </c>
      <c r="I37" s="8">
        <f>SUM(I9:I36)</f>
        <v>1005</v>
      </c>
      <c r="J37" s="15">
        <v>0.56</v>
      </c>
      <c r="K37" s="8">
        <f>SUM(K9:K36)</f>
        <v>431</v>
      </c>
      <c r="L37" s="15">
        <v>0.24</v>
      </c>
      <c r="M37" s="8">
        <f>SUM(M9:M36)</f>
        <v>114</v>
      </c>
      <c r="N37" s="15">
        <v>0.06</v>
      </c>
      <c r="O37" s="8">
        <f>SUM(O9:O36)</f>
        <v>54</v>
      </c>
      <c r="P37" s="15">
        <v>0.03</v>
      </c>
      <c r="Q37" s="8">
        <f>SUM(Q9:Q36)</f>
        <v>188</v>
      </c>
      <c r="R37" s="15">
        <v>0.11</v>
      </c>
      <c r="T37" s="12"/>
      <c r="U37" s="12"/>
      <c r="V37" s="12"/>
      <c r="W37" s="12"/>
      <c r="X37" s="12"/>
    </row>
    <row r="38" spans="7:11" ht="15">
      <c r="G38" s="2"/>
      <c r="K38" s="2"/>
    </row>
    <row r="39" spans="13:15" ht="15">
      <c r="M39" s="31" t="s">
        <v>50</v>
      </c>
      <c r="N39" s="31"/>
      <c r="O39" s="31"/>
    </row>
    <row r="40" spans="13:15" ht="15">
      <c r="M40" s="32" t="s">
        <v>41</v>
      </c>
      <c r="N40" s="32"/>
      <c r="O40" s="32"/>
    </row>
    <row r="41" spans="5:15" ht="15">
      <c r="E41" s="4"/>
      <c r="M41" s="32"/>
      <c r="N41" s="32"/>
      <c r="O41" s="32"/>
    </row>
    <row r="43" ht="15">
      <c r="H43" s="3"/>
    </row>
  </sheetData>
  <sheetProtection/>
  <mergeCells count="29">
    <mergeCell ref="M39:O39"/>
    <mergeCell ref="M40:O41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2020-01-10T06:43:51Z</cp:lastPrinted>
  <dcterms:created xsi:type="dcterms:W3CDTF">2017-02-03T14:03:50Z</dcterms:created>
  <dcterms:modified xsi:type="dcterms:W3CDTF">2020-02-14T07:54:04Z</dcterms:modified>
  <cp:category/>
  <cp:version/>
  <cp:contentType/>
  <cp:contentStatus/>
</cp:coreProperties>
</file>