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I trom.2017." sheetId="1" r:id="rId1"/>
    <sheet name="II trom.2017." sheetId="2" r:id="rId2"/>
    <sheet name="VI mes.2017. " sheetId="3" r:id="rId3"/>
    <sheet name="III trom.2017. " sheetId="4" r:id="rId4"/>
    <sheet name="IV trom.2017.  " sheetId="5" r:id="rId5"/>
    <sheet name="12 mes. 201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<sst xmlns="http://schemas.openxmlformats.org/spreadsheetml/2006/main" count="347" uniqueCount="107">
  <si>
    <t>ИЗВЕШТАЈ О КВАЛИТЕТУ РАДА СУДИЈА ПРЕКРШАЈНОГ СУДА У НИШУ</t>
  </si>
  <si>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</si>
  <si>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</si>
  <si>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</si>
  <si>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</si>
  <si>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</si>
  <si>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</si>
  <si>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</si>
  <si>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</si>
  <si>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</si>
  <si>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</si>
  <si>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</si>
  <si>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</si>
  <si>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</si>
  <si>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</si>
  <si>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</si>
  <si>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</si>
  <si>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</si>
  <si>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</si>
  <si>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</si>
  <si>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</si>
  <si>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</si>
  <si>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</si>
  <si>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</si>
  <si>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Светлана Здравковић</t>
  </si>
  <si>
    <t>Тања Бејатовић Савић</t>
  </si>
  <si>
    <t>Светлана Велинов</t>
  </si>
  <si>
    <t>Сузана Крстић</t>
  </si>
  <si>
    <t>Марија Џомбић</t>
  </si>
  <si>
    <t>Елијана Игњатовић</t>
  </si>
  <si>
    <t>Мирјана Стојановић</t>
  </si>
  <si>
    <t>Драгана Ћирковић</t>
  </si>
  <si>
    <t>Вера Цвјетковић</t>
  </si>
  <si>
    <t>Љиљана Николић</t>
  </si>
  <si>
    <t>Слађана Гуџугановић</t>
  </si>
  <si>
    <t>Младеновић П. Јелена</t>
  </si>
  <si>
    <t>Сузана Менковић</t>
  </si>
  <si>
    <t>Милутин Зековић</t>
  </si>
  <si>
    <t>Младеновић С.Јелена</t>
  </si>
  <si>
    <t>Биљана Мирић</t>
  </si>
  <si>
    <t xml:space="preserve"> Милош Увалин</t>
  </si>
  <si>
    <t>Братислава Дамњановић</t>
  </si>
  <si>
    <t>Јасмина Крстић</t>
  </si>
  <si>
    <t>Лела Дамјанић</t>
  </si>
  <si>
    <t>Славиша Михајловић</t>
  </si>
  <si>
    <t>Снежана Марковић</t>
  </si>
  <si>
    <t>Јасмина Шпаравало</t>
  </si>
  <si>
    <t>Мишел Марковић</t>
  </si>
  <si>
    <t>Милијана Живковић</t>
  </si>
  <si>
    <t>Братислав Стефановић</t>
  </si>
  <si>
    <t>УКУПНО</t>
  </si>
  <si>
    <t>Председник суда</t>
  </si>
  <si>
    <t>у извештајном периоду_oд 01.01.-31.03.2017. године</t>
  </si>
  <si>
    <t>у извештајном периоду_oд 01.04.-30.06.2017. године</t>
  </si>
  <si>
    <t>у извештајном периоду_oд 01.04.-30.06+G9:G19.2017. године</t>
  </si>
  <si>
    <t>у извештајном периоду_oд 01.01.-30.06.2017. године</t>
  </si>
  <si>
    <t>у извештајном периоду_oд 30.06.-30.09.2017. године</t>
  </si>
  <si>
    <t>у извештајном периоду_oд 01.10.-31.12. 2017. године</t>
  </si>
  <si>
    <t>IZVEŠTAJ O KVALITETU RADA SUDIJA PREKRŠAJNOG SUDA U NIŠU</t>
  </si>
  <si>
    <t>u izveštajnom periodu_od 01.01.-31.12. 2017. godine</t>
  </si>
  <si>
    <t>Obrazac P.6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</si>
  <si>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</si>
  <si>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</si>
  <si>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</si>
  <si>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</si>
  <si>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</si>
  <si>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</si>
  <si>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</si>
  <si>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 V A L I T E T</t>
  </si>
  <si>
    <t>Ukupno odluka</t>
  </si>
  <si>
    <t>Potvrđeno</t>
  </si>
  <si>
    <t>Ukinuto</t>
  </si>
  <si>
    <t>Preinačeno</t>
  </si>
  <si>
    <t>Obustava zastara gonjenja</t>
  </si>
  <si>
    <t>Smanjena</t>
  </si>
  <si>
    <t>Povećana</t>
  </si>
  <si>
    <t>Broj</t>
  </si>
  <si>
    <t>u izveštajnom periodu_od 01.04.-30.06+G9:G19.2017. godine</t>
  </si>
  <si>
    <t>Vesna Filipović</t>
  </si>
  <si>
    <t>Svetlana Zdravković</t>
  </si>
  <si>
    <t>Tanja Bejatović Savić</t>
  </si>
  <si>
    <t>Svetlana Velinov</t>
  </si>
  <si>
    <t>Suzana Krstić</t>
  </si>
  <si>
    <t>Marija Džombić</t>
  </si>
  <si>
    <t>Elijana Ignjatović</t>
  </si>
  <si>
    <t>Mirjana Stojanović</t>
  </si>
  <si>
    <t>Dragana Ćirković</t>
  </si>
  <si>
    <t>Vera Cvjetković</t>
  </si>
  <si>
    <t>Ljiljana Nikolić</t>
  </si>
  <si>
    <t>Slađana Gudžuganović</t>
  </si>
  <si>
    <t>Mladenović P. Jelena</t>
  </si>
  <si>
    <t>Suzana Menković</t>
  </si>
  <si>
    <t>Milutin Zeković</t>
  </si>
  <si>
    <t>Mladenović S.Jelena</t>
  </si>
  <si>
    <t>Biljana Mirić</t>
  </si>
  <si>
    <t xml:space="preserve"> Miloš Uvalin</t>
  </si>
  <si>
    <t>Bratislava Damnjanović</t>
  </si>
  <si>
    <t>Jasmina Krstić</t>
  </si>
  <si>
    <t>Lela Damjanić</t>
  </si>
  <si>
    <t>Slaviša Mihajlović</t>
  </si>
  <si>
    <t>Snežana Marković</t>
  </si>
  <si>
    <t>Jasmina Šparavalo</t>
  </si>
  <si>
    <t>Mišel Marković</t>
  </si>
  <si>
    <t>Milijana Živković</t>
  </si>
  <si>
    <t>Bratislav Stefanović</t>
  </si>
  <si>
    <t>UKUPNO</t>
  </si>
  <si>
    <t>Predsednik suda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</si>
</sst>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10" xfId="55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9" fontId="2" fillId="0" borderId="11" xfId="58" applyFont="1" applyBorder="1" applyAlignment="1">
      <alignment horizontal="center" vertical="center" wrapText="1"/>
    </xf>
    <xf numFmtId="10" fontId="0" fillId="0" borderId="0" xfId="58" applyNumberFormat="1" applyFont="1" applyAlignment="1">
      <alignment/>
    </xf>
    <xf numFmtId="0" fontId="2" fillId="0" borderId="11" xfId="55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9" fontId="2" fillId="0" borderId="12" xfId="58" applyFont="1" applyBorder="1" applyAlignment="1">
      <alignment horizontal="center" vertical="center" wrapText="1"/>
    </xf>
    <xf numFmtId="0" fontId="2" fillId="0" borderId="13" xfId="55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wrapText="1"/>
      <protection/>
    </xf>
    <xf numFmtId="9" fontId="4" fillId="0" borderId="13" xfId="58" applyFont="1" applyBorder="1" applyAlignment="1">
      <alignment horizont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9" fontId="2" fillId="0" borderId="11" xfId="58" applyNumberFormat="1" applyFont="1" applyBorder="1" applyAlignment="1">
      <alignment horizontal="center" vertical="center" wrapText="1"/>
    </xf>
    <xf numFmtId="1" fontId="2" fillId="0" borderId="11" xfId="55" applyNumberFormat="1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center"/>
    </xf>
    <xf numFmtId="9" fontId="2" fillId="0" borderId="14" xfId="58" applyFont="1" applyBorder="1" applyAlignment="1">
      <alignment horizontal="center" vertical="center" wrapText="1"/>
    </xf>
    <xf numFmtId="9" fontId="4" fillId="0" borderId="13" xfId="58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3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 textRotation="90"/>
      <protection/>
    </xf>
    <xf numFmtId="0" fontId="3" fillId="0" borderId="15" xfId="55" applyFont="1" applyBorder="1" applyAlignment="1">
      <alignment horizontal="center" vertical="center" textRotation="90"/>
      <protection/>
    </xf>
    <xf numFmtId="0" fontId="3" fillId="0" borderId="13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vertical="center" textRotation="90"/>
      <protection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21" xfId="55" applyFont="1" applyBorder="1" applyAlignment="1">
      <alignment horizontal="center" vertical="center" textRotation="90"/>
      <protection/>
    </xf>
    <xf numFmtId="0" fontId="3" fillId="0" borderId="17" xfId="55" applyFont="1" applyBorder="1" applyAlignment="1">
      <alignment horizontal="center" vertical="center" textRotation="90"/>
      <protection/>
    </xf>
    <xf numFmtId="0" fontId="3" fillId="0" borderId="22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49" fontId="3" fillId="0" borderId="13" xfId="55" applyNumberFormat="1" applyFont="1" applyBorder="1" applyAlignment="1">
      <alignment horizontal="center" vertical="center" textRotation="90"/>
      <protection/>
    </xf>
    <xf numFmtId="49" fontId="3" fillId="0" borderId="15" xfId="55" applyNumberFormat="1" applyFont="1" applyBorder="1" applyAlignment="1">
      <alignment horizontal="center" vertical="center" textRotation="90"/>
      <protection/>
    </xf>
    <xf numFmtId="2" fontId="3" fillId="0" borderId="13" xfId="55" applyNumberFormat="1" applyFont="1" applyBorder="1" applyAlignment="1">
      <alignment horizontal="center" vertical="center" textRotation="90"/>
      <protection/>
    </xf>
    <xf numFmtId="2" fontId="3" fillId="0" borderId="15" xfId="55" applyNumberFormat="1" applyFont="1" applyBorder="1" applyAlignment="1">
      <alignment horizontal="center" vertical="center" textRotation="90"/>
      <protection/>
    </xf>
    <xf numFmtId="0" fontId="2" fillId="0" borderId="13" xfId="55" applyFont="1" applyBorder="1" applyAlignment="1">
      <alignment horizontal="center" vertical="center" textRotation="90"/>
      <protection/>
    </xf>
    <xf numFmtId="0" fontId="3" fillId="0" borderId="23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ran\Desktop\P-6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trom.2016"/>
      <sheetName val="II trom.2016 "/>
      <sheetName val="VI mes. 2016"/>
      <sheetName val="III trom.2016"/>
      <sheetName val="IX mes.2016 "/>
      <sheetName val="IV mes.2016  "/>
      <sheetName val="Godisnji 2016"/>
      <sheetName val="Sheet2"/>
      <sheetName val="Sheet3"/>
    </sheetNames>
    <sheetDataSet>
      <sheetData sheetId="4">
        <row r="12">
          <cell r="K12">
            <v>0</v>
          </cell>
          <cell r="M12">
            <v>0</v>
          </cell>
          <cell r="O12">
            <v>0</v>
          </cell>
          <cell r="Q12">
            <v>0</v>
          </cell>
        </row>
        <row r="13">
          <cell r="O13">
            <v>1</v>
          </cell>
        </row>
        <row r="14">
          <cell r="I14">
            <v>0</v>
          </cell>
          <cell r="M14">
            <v>0</v>
          </cell>
          <cell r="O14">
            <v>0</v>
          </cell>
        </row>
        <row r="15">
          <cell r="O15">
            <v>0</v>
          </cell>
        </row>
        <row r="16">
          <cell r="O16">
            <v>2</v>
          </cell>
        </row>
        <row r="17">
          <cell r="O17">
            <v>0</v>
          </cell>
        </row>
        <row r="18">
          <cell r="O18">
            <v>0</v>
          </cell>
          <cell r="Q18">
            <v>0</v>
          </cell>
        </row>
        <row r="19">
          <cell r="O19">
            <v>1</v>
          </cell>
          <cell r="Q19">
            <v>4</v>
          </cell>
        </row>
        <row r="24">
          <cell r="K24">
            <v>0</v>
          </cell>
          <cell r="O24">
            <v>0</v>
          </cell>
          <cell r="Q24">
            <v>0</v>
          </cell>
        </row>
        <row r="25">
          <cell r="O25">
            <v>0</v>
          </cell>
        </row>
        <row r="26">
          <cell r="M26">
            <v>0</v>
          </cell>
        </row>
        <row r="27">
          <cell r="M27">
            <v>0</v>
          </cell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2">
          <cell r="D32">
            <v>0</v>
          </cell>
          <cell r="K32">
            <v>0</v>
          </cell>
          <cell r="M32">
            <v>0</v>
          </cell>
          <cell r="Q32">
            <v>0</v>
          </cell>
        </row>
        <row r="34">
          <cell r="O34">
            <v>0</v>
          </cell>
        </row>
      </sheetData>
      <sheetData sheetId="5">
        <row r="12">
          <cell r="K12">
            <v>0</v>
          </cell>
          <cell r="M12">
            <v>0</v>
          </cell>
          <cell r="O12">
            <v>0</v>
          </cell>
          <cell r="Q12">
            <v>0</v>
          </cell>
        </row>
        <row r="13">
          <cell r="O13">
            <v>0</v>
          </cell>
        </row>
        <row r="14">
          <cell r="I14">
            <v>0</v>
          </cell>
          <cell r="M14">
            <v>0</v>
          </cell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  <cell r="Q18">
            <v>0</v>
          </cell>
        </row>
        <row r="19">
          <cell r="O19">
            <v>0</v>
          </cell>
          <cell r="Q19">
            <v>0</v>
          </cell>
        </row>
        <row r="24">
          <cell r="K24">
            <v>0</v>
          </cell>
          <cell r="O24">
            <v>0</v>
          </cell>
          <cell r="Q24">
            <v>0</v>
          </cell>
        </row>
        <row r="25">
          <cell r="O25">
            <v>0</v>
          </cell>
        </row>
        <row r="26">
          <cell r="M26">
            <v>0</v>
          </cell>
        </row>
        <row r="27">
          <cell r="M27">
            <v>0</v>
          </cell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2">
          <cell r="D32">
            <v>0</v>
          </cell>
          <cell r="K32">
            <v>0</v>
          </cell>
          <cell r="M32">
            <v>0</v>
          </cell>
          <cell r="Q32">
            <v>0</v>
          </cell>
        </row>
        <row r="34">
          <cell r="O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0">
      <selection activeCell="D9" sqref="D9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29" t="s">
        <v>2</v>
      </c>
      <c r="B4" s="41"/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8" t="s">
        <v>9</v>
      </c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6.5" thickBot="1">
      <c r="A5" s="29"/>
      <c r="B5" s="41"/>
      <c r="C5" s="29"/>
      <c r="D5" s="29"/>
      <c r="E5" s="29"/>
      <c r="F5" s="29"/>
      <c r="G5" s="29"/>
      <c r="H5" s="29" t="s">
        <v>10</v>
      </c>
      <c r="I5" s="31" t="s">
        <v>11</v>
      </c>
      <c r="J5" s="31"/>
      <c r="K5" s="31" t="s">
        <v>12</v>
      </c>
      <c r="L5" s="31"/>
      <c r="M5" s="31" t="s">
        <v>13</v>
      </c>
      <c r="N5" s="31"/>
      <c r="O5" s="31"/>
      <c r="P5" s="31"/>
      <c r="Q5" s="32" t="s">
        <v>14</v>
      </c>
      <c r="R5" s="33"/>
    </row>
    <row r="6" spans="1:18" ht="16.5" thickBot="1">
      <c r="A6" s="29"/>
      <c r="B6" s="41"/>
      <c r="C6" s="29"/>
      <c r="D6" s="29"/>
      <c r="E6" s="29"/>
      <c r="F6" s="29"/>
      <c r="G6" s="29"/>
      <c r="H6" s="29"/>
      <c r="I6" s="31"/>
      <c r="J6" s="31"/>
      <c r="K6" s="31"/>
      <c r="L6" s="31"/>
      <c r="M6" s="31" t="s">
        <v>15</v>
      </c>
      <c r="N6" s="31"/>
      <c r="O6" s="43" t="s">
        <v>16</v>
      </c>
      <c r="P6" s="44"/>
      <c r="Q6" s="34"/>
      <c r="R6" s="35"/>
    </row>
    <row r="7" spans="1:18" ht="15.75" thickBot="1">
      <c r="A7" s="29"/>
      <c r="B7" s="41"/>
      <c r="C7" s="29"/>
      <c r="D7" s="29"/>
      <c r="E7" s="29"/>
      <c r="F7" s="29"/>
      <c r="G7" s="29"/>
      <c r="H7" s="29"/>
      <c r="I7" s="29" t="s">
        <v>17</v>
      </c>
      <c r="J7" s="29" t="s">
        <v>18</v>
      </c>
      <c r="K7" s="29" t="s">
        <v>17</v>
      </c>
      <c r="L7" s="45" t="s">
        <v>19</v>
      </c>
      <c r="M7" s="29" t="s">
        <v>17</v>
      </c>
      <c r="N7" s="47" t="s">
        <v>20</v>
      </c>
      <c r="O7" s="29" t="s">
        <v>17</v>
      </c>
      <c r="P7" s="30" t="s">
        <v>21</v>
      </c>
      <c r="Q7" s="30" t="s">
        <v>17</v>
      </c>
      <c r="R7" s="30" t="s">
        <v>22</v>
      </c>
    </row>
    <row r="8" spans="1:18" ht="86.25" customHeight="1" thickBot="1">
      <c r="A8" s="30"/>
      <c r="B8" s="42"/>
      <c r="C8" s="30"/>
      <c r="D8" s="30"/>
      <c r="E8" s="30"/>
      <c r="F8" s="30"/>
      <c r="G8" s="30"/>
      <c r="H8" s="30"/>
      <c r="I8" s="30"/>
      <c r="J8" s="30"/>
      <c r="K8" s="30"/>
      <c r="L8" s="46"/>
      <c r="M8" s="30"/>
      <c r="N8" s="48"/>
      <c r="O8" s="30"/>
      <c r="P8" s="36"/>
      <c r="Q8" s="36"/>
      <c r="R8" s="36"/>
    </row>
    <row r="9" spans="1:24" ht="15">
      <c r="A9" s="3">
        <v>1</v>
      </c>
      <c r="B9" s="3" t="s">
        <v>23</v>
      </c>
      <c r="C9" s="4">
        <v>36</v>
      </c>
      <c r="D9" s="4">
        <v>27</v>
      </c>
      <c r="E9" s="17">
        <f>C9+D9</f>
        <v>63</v>
      </c>
      <c r="F9" s="4">
        <v>31</v>
      </c>
      <c r="G9" s="4">
        <f aca="true" t="shared" si="0" ref="G9:G36">E9-F9</f>
        <v>32</v>
      </c>
      <c r="H9" s="4">
        <v>31</v>
      </c>
      <c r="I9" s="4">
        <v>12</v>
      </c>
      <c r="J9" s="5">
        <f>I9/H9</f>
        <v>0.3870967741935484</v>
      </c>
      <c r="K9" s="4">
        <v>14</v>
      </c>
      <c r="L9" s="5">
        <f>K9/H9</f>
        <v>0.45161290322580644</v>
      </c>
      <c r="M9" s="4">
        <v>3</v>
      </c>
      <c r="N9" s="5">
        <f>M9/H9</f>
        <v>0.0967741935483871</v>
      </c>
      <c r="O9" s="4">
        <v>1</v>
      </c>
      <c r="P9" s="5">
        <f>O9/H9</f>
        <v>0.03225806451612903</v>
      </c>
      <c r="Q9" s="4">
        <v>1</v>
      </c>
      <c r="R9" s="5">
        <f>Q9/H9</f>
        <v>0.03225806451612903</v>
      </c>
      <c r="T9" s="6"/>
      <c r="U9" s="6"/>
      <c r="V9" s="6"/>
      <c r="W9" s="6"/>
      <c r="X9" s="6"/>
    </row>
    <row r="10" spans="1:24" ht="15">
      <c r="A10" s="7">
        <v>2</v>
      </c>
      <c r="B10" s="7" t="s">
        <v>24</v>
      </c>
      <c r="C10" s="4">
        <v>26</v>
      </c>
      <c r="D10" s="4">
        <v>7</v>
      </c>
      <c r="E10" s="17">
        <f aca="true" t="shared" si="1" ref="E10:E36">C10+D10</f>
        <v>33</v>
      </c>
      <c r="F10" s="4">
        <v>13</v>
      </c>
      <c r="G10" s="4">
        <f t="shared" si="0"/>
        <v>20</v>
      </c>
      <c r="H10" s="4">
        <v>13</v>
      </c>
      <c r="I10" s="4">
        <v>6</v>
      </c>
      <c r="J10" s="5">
        <f aca="true" t="shared" si="2" ref="J10:J36">I10/H10</f>
        <v>0.46153846153846156</v>
      </c>
      <c r="K10" s="4">
        <v>5</v>
      </c>
      <c r="L10" s="5">
        <f aca="true" t="shared" si="3" ref="L10:L36">K10/H10</f>
        <v>0.38461538461538464</v>
      </c>
      <c r="M10" s="4">
        <v>1</v>
      </c>
      <c r="N10" s="5">
        <f aca="true" t="shared" si="4" ref="N10:N36">M10/H10</f>
        <v>0.07692307692307693</v>
      </c>
      <c r="O10" s="4">
        <v>0</v>
      </c>
      <c r="P10" s="5">
        <f aca="true" t="shared" si="5" ref="P10:P36">O10/H10</f>
        <v>0</v>
      </c>
      <c r="Q10" s="4">
        <v>1</v>
      </c>
      <c r="R10" s="5">
        <f aca="true" t="shared" si="6" ref="R10:R36">Q10/H10</f>
        <v>0.07692307692307693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25</v>
      </c>
      <c r="C11" s="4">
        <v>42</v>
      </c>
      <c r="D11" s="4">
        <v>22</v>
      </c>
      <c r="E11" s="17">
        <f t="shared" si="1"/>
        <v>64</v>
      </c>
      <c r="F11" s="4">
        <v>22</v>
      </c>
      <c r="G11" s="4">
        <f t="shared" si="0"/>
        <v>42</v>
      </c>
      <c r="H11" s="4">
        <v>22</v>
      </c>
      <c r="I11" s="4">
        <v>12</v>
      </c>
      <c r="J11" s="5">
        <f t="shared" si="2"/>
        <v>0.5454545454545454</v>
      </c>
      <c r="K11" s="4">
        <v>6</v>
      </c>
      <c r="L11" s="5">
        <f t="shared" si="3"/>
        <v>0.2727272727272727</v>
      </c>
      <c r="M11" s="4">
        <v>1</v>
      </c>
      <c r="N11" s="20">
        <f t="shared" si="4"/>
        <v>0.045454545454545456</v>
      </c>
      <c r="O11" s="4">
        <v>0</v>
      </c>
      <c r="P11" s="5">
        <f t="shared" si="5"/>
        <v>0</v>
      </c>
      <c r="Q11" s="21">
        <v>3</v>
      </c>
      <c r="R11" s="20">
        <f t="shared" si="6"/>
        <v>0.13636363636363635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26</v>
      </c>
      <c r="C12" s="4">
        <v>0</v>
      </c>
      <c r="D12" s="4">
        <v>0</v>
      </c>
      <c r="E12" s="17">
        <f t="shared" si="1"/>
        <v>0</v>
      </c>
      <c r="F12" s="4">
        <v>0</v>
      </c>
      <c r="G12" s="4">
        <f t="shared" si="0"/>
        <v>0</v>
      </c>
      <c r="H12" s="4">
        <v>0</v>
      </c>
      <c r="I12" s="4">
        <v>0</v>
      </c>
      <c r="J12" s="5" t="e">
        <f t="shared" si="2"/>
        <v>#DIV/0!</v>
      </c>
      <c r="K12" s="4">
        <f>'[1]IX mes.2016 '!K12+'[1]IV mes.2016  '!K12</f>
        <v>0</v>
      </c>
      <c r="L12" s="5" t="e">
        <f t="shared" si="3"/>
        <v>#DIV/0!</v>
      </c>
      <c r="M12" s="4">
        <f>'[1]IX mes.2016 '!M12+'[1]IV mes.2016  '!M12</f>
        <v>0</v>
      </c>
      <c r="N12" s="5" t="e">
        <f t="shared" si="4"/>
        <v>#DIV/0!</v>
      </c>
      <c r="O12" s="4">
        <f>'[1]IX mes.2016 '!O12+'[1]IV mes.2016  '!O12</f>
        <v>0</v>
      </c>
      <c r="P12" s="5" t="e">
        <f t="shared" si="5"/>
        <v>#DIV/0!</v>
      </c>
      <c r="Q12" s="4">
        <f>'[1]IX mes.2016 '!Q12+'[1]IV mes.2016  '!Q12</f>
        <v>0</v>
      </c>
      <c r="R12" s="5" t="e">
        <f t="shared" si="6"/>
        <v>#DIV/0!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27</v>
      </c>
      <c r="C13" s="4">
        <v>36</v>
      </c>
      <c r="D13" s="4">
        <v>20</v>
      </c>
      <c r="E13" s="17">
        <f t="shared" si="1"/>
        <v>56</v>
      </c>
      <c r="F13" s="4">
        <v>20</v>
      </c>
      <c r="G13" s="4">
        <f t="shared" si="0"/>
        <v>36</v>
      </c>
      <c r="H13" s="4">
        <v>20</v>
      </c>
      <c r="I13" s="4">
        <v>7</v>
      </c>
      <c r="J13" s="5">
        <f t="shared" si="2"/>
        <v>0.35</v>
      </c>
      <c r="K13" s="4">
        <v>7</v>
      </c>
      <c r="L13" s="5">
        <f t="shared" si="3"/>
        <v>0.35</v>
      </c>
      <c r="M13" s="4">
        <v>3</v>
      </c>
      <c r="N13" s="5">
        <f t="shared" si="4"/>
        <v>0.15</v>
      </c>
      <c r="O13" s="4">
        <f>'[1]IX mes.2016 '!O13+'[1]IV mes.2016  '!O13</f>
        <v>1</v>
      </c>
      <c r="P13" s="5">
        <f t="shared" si="5"/>
        <v>0.05</v>
      </c>
      <c r="Q13" s="4">
        <v>2</v>
      </c>
      <c r="R13" s="5">
        <f t="shared" si="6"/>
        <v>0.1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28</v>
      </c>
      <c r="C14" s="4">
        <v>0</v>
      </c>
      <c r="D14" s="4">
        <v>0</v>
      </c>
      <c r="E14" s="17">
        <f t="shared" si="1"/>
        <v>0</v>
      </c>
      <c r="F14" s="4">
        <v>0</v>
      </c>
      <c r="G14" s="4">
        <f t="shared" si="0"/>
        <v>0</v>
      </c>
      <c r="H14" s="4">
        <v>0</v>
      </c>
      <c r="I14" s="4">
        <f>'[1]IX mes.2016 '!I14+'[1]IV mes.2016  '!I14</f>
        <v>0</v>
      </c>
      <c r="J14" s="5" t="e">
        <f t="shared" si="2"/>
        <v>#DIV/0!</v>
      </c>
      <c r="K14" s="4">
        <v>0</v>
      </c>
      <c r="L14" s="5" t="e">
        <f t="shared" si="3"/>
        <v>#DIV/0!</v>
      </c>
      <c r="M14" s="4">
        <f>'[1]IX mes.2016 '!M14+'[1]IV mes.2016  '!M14</f>
        <v>0</v>
      </c>
      <c r="N14" s="5" t="e">
        <f t="shared" si="4"/>
        <v>#DIV/0!</v>
      </c>
      <c r="O14" s="4">
        <f>'[1]IX mes.2016 '!O14+'[1]IV mes.2016  '!O14</f>
        <v>0</v>
      </c>
      <c r="P14" s="5" t="e">
        <f t="shared" si="5"/>
        <v>#DIV/0!</v>
      </c>
      <c r="Q14" s="4">
        <v>0</v>
      </c>
      <c r="R14" s="5" t="e">
        <f t="shared" si="6"/>
        <v>#DIV/0!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29</v>
      </c>
      <c r="C15" s="4">
        <v>16</v>
      </c>
      <c r="D15" s="4">
        <v>21</v>
      </c>
      <c r="E15" s="17">
        <f t="shared" si="1"/>
        <v>37</v>
      </c>
      <c r="F15" s="4">
        <v>21</v>
      </c>
      <c r="G15" s="4">
        <f t="shared" si="0"/>
        <v>16</v>
      </c>
      <c r="H15" s="4">
        <v>21</v>
      </c>
      <c r="I15" s="4">
        <v>13</v>
      </c>
      <c r="J15" s="5">
        <f t="shared" si="2"/>
        <v>0.6190476190476191</v>
      </c>
      <c r="K15" s="4">
        <v>2</v>
      </c>
      <c r="L15" s="5">
        <f t="shared" si="3"/>
        <v>0.09523809523809523</v>
      </c>
      <c r="M15" s="4">
        <v>1</v>
      </c>
      <c r="N15" s="5">
        <f t="shared" si="4"/>
        <v>0.047619047619047616</v>
      </c>
      <c r="O15" s="4">
        <f>'[1]IX mes.2016 '!O15+'[1]IV mes.2016  '!O15</f>
        <v>0</v>
      </c>
      <c r="P15" s="5">
        <f t="shared" si="5"/>
        <v>0</v>
      </c>
      <c r="Q15" s="4">
        <v>5</v>
      </c>
      <c r="R15" s="5">
        <f t="shared" si="6"/>
        <v>0.23809523809523808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30</v>
      </c>
      <c r="C16" s="4">
        <v>22</v>
      </c>
      <c r="D16" s="4">
        <v>20</v>
      </c>
      <c r="E16" s="17">
        <f t="shared" si="1"/>
        <v>42</v>
      </c>
      <c r="F16" s="4">
        <v>25</v>
      </c>
      <c r="G16" s="4">
        <f t="shared" si="0"/>
        <v>17</v>
      </c>
      <c r="H16" s="4">
        <v>25</v>
      </c>
      <c r="I16" s="4">
        <v>11</v>
      </c>
      <c r="J16" s="5">
        <f t="shared" si="2"/>
        <v>0.44</v>
      </c>
      <c r="K16" s="4">
        <v>10</v>
      </c>
      <c r="L16" s="5">
        <f t="shared" si="3"/>
        <v>0.4</v>
      </c>
      <c r="M16" s="4">
        <v>0</v>
      </c>
      <c r="N16" s="5">
        <f t="shared" si="4"/>
        <v>0</v>
      </c>
      <c r="O16" s="4">
        <f>'[1]IX mes.2016 '!O16+'[1]IV mes.2016  '!O16</f>
        <v>2</v>
      </c>
      <c r="P16" s="5">
        <f t="shared" si="5"/>
        <v>0.08</v>
      </c>
      <c r="Q16" s="4">
        <v>2</v>
      </c>
      <c r="R16" s="5">
        <f t="shared" si="6"/>
        <v>0.08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31</v>
      </c>
      <c r="C17" s="4">
        <v>0</v>
      </c>
      <c r="D17" s="4">
        <v>0</v>
      </c>
      <c r="E17" s="17">
        <f t="shared" si="1"/>
        <v>0</v>
      </c>
      <c r="F17" s="4">
        <v>0</v>
      </c>
      <c r="G17" s="4">
        <f t="shared" si="0"/>
        <v>0</v>
      </c>
      <c r="H17" s="4">
        <v>0</v>
      </c>
      <c r="I17" s="4">
        <v>0</v>
      </c>
      <c r="J17" s="5" t="e">
        <f t="shared" si="2"/>
        <v>#DIV/0!</v>
      </c>
      <c r="K17" s="4">
        <v>0</v>
      </c>
      <c r="L17" s="5" t="e">
        <f t="shared" si="3"/>
        <v>#DIV/0!</v>
      </c>
      <c r="M17" s="4">
        <v>0</v>
      </c>
      <c r="N17" s="5" t="e">
        <f t="shared" si="4"/>
        <v>#DIV/0!</v>
      </c>
      <c r="O17" s="4">
        <f>'[1]IX mes.2016 '!O17+'[1]IV mes.2016  '!O17</f>
        <v>0</v>
      </c>
      <c r="P17" s="5" t="e">
        <f t="shared" si="5"/>
        <v>#DIV/0!</v>
      </c>
      <c r="Q17" s="4">
        <v>0</v>
      </c>
      <c r="R17" s="5" t="e">
        <f t="shared" si="6"/>
        <v>#DIV/0!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32</v>
      </c>
      <c r="C18" s="4">
        <v>4</v>
      </c>
      <c r="D18" s="4">
        <v>11</v>
      </c>
      <c r="E18" s="17">
        <f t="shared" si="1"/>
        <v>15</v>
      </c>
      <c r="F18" s="4">
        <v>9</v>
      </c>
      <c r="G18" s="4">
        <f t="shared" si="0"/>
        <v>6</v>
      </c>
      <c r="H18" s="4">
        <v>9</v>
      </c>
      <c r="I18" s="4">
        <v>7</v>
      </c>
      <c r="J18" s="5">
        <f t="shared" si="2"/>
        <v>0.7777777777777778</v>
      </c>
      <c r="K18" s="4">
        <v>0</v>
      </c>
      <c r="L18" s="5">
        <f t="shared" si="3"/>
        <v>0</v>
      </c>
      <c r="M18" s="4">
        <v>2</v>
      </c>
      <c r="N18" s="5">
        <f t="shared" si="4"/>
        <v>0.2222222222222222</v>
      </c>
      <c r="O18" s="4">
        <f>'[1]IX mes.2016 '!O18+'[1]IV mes.2016  '!O18</f>
        <v>0</v>
      </c>
      <c r="P18" s="5">
        <f t="shared" si="5"/>
        <v>0</v>
      </c>
      <c r="Q18" s="4">
        <f>'[1]IX mes.2016 '!Q18+'[1]IV mes.2016  '!Q18</f>
        <v>0</v>
      </c>
      <c r="R18" s="5">
        <f t="shared" si="6"/>
        <v>0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33</v>
      </c>
      <c r="C19" s="4">
        <v>0</v>
      </c>
      <c r="D19" s="4">
        <v>14</v>
      </c>
      <c r="E19" s="17">
        <f t="shared" si="1"/>
        <v>14</v>
      </c>
      <c r="F19" s="4">
        <v>12</v>
      </c>
      <c r="G19" s="4">
        <f t="shared" si="0"/>
        <v>2</v>
      </c>
      <c r="H19" s="4">
        <v>12</v>
      </c>
      <c r="I19" s="4">
        <v>5</v>
      </c>
      <c r="J19" s="5">
        <f t="shared" si="2"/>
        <v>0.4166666666666667</v>
      </c>
      <c r="K19" s="4">
        <v>2</v>
      </c>
      <c r="L19" s="5">
        <f t="shared" si="3"/>
        <v>0.16666666666666666</v>
      </c>
      <c r="M19" s="4">
        <v>0</v>
      </c>
      <c r="N19" s="5">
        <f t="shared" si="4"/>
        <v>0</v>
      </c>
      <c r="O19" s="4">
        <f>'[1]IX mes.2016 '!O19+'[1]IV mes.2016  '!O19</f>
        <v>1</v>
      </c>
      <c r="P19" s="5">
        <f t="shared" si="5"/>
        <v>0.08333333333333333</v>
      </c>
      <c r="Q19" s="4">
        <f>'[1]IX mes.2016 '!Q19+'[1]IV mes.2016  '!Q19</f>
        <v>4</v>
      </c>
      <c r="R19" s="5">
        <f t="shared" si="6"/>
        <v>0.3333333333333333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34</v>
      </c>
      <c r="C20" s="4">
        <v>19</v>
      </c>
      <c r="D20" s="4">
        <v>17</v>
      </c>
      <c r="E20" s="17">
        <f t="shared" si="1"/>
        <v>36</v>
      </c>
      <c r="F20" s="4">
        <v>27</v>
      </c>
      <c r="G20" s="4">
        <f t="shared" si="0"/>
        <v>9</v>
      </c>
      <c r="H20" s="4">
        <v>27</v>
      </c>
      <c r="I20" s="4">
        <v>17</v>
      </c>
      <c r="J20" s="5">
        <f t="shared" si="2"/>
        <v>0.6296296296296297</v>
      </c>
      <c r="K20" s="4">
        <v>4</v>
      </c>
      <c r="L20" s="5">
        <f t="shared" si="3"/>
        <v>0.14814814814814814</v>
      </c>
      <c r="M20" s="4">
        <v>2</v>
      </c>
      <c r="N20" s="5">
        <f t="shared" si="4"/>
        <v>0.07407407407407407</v>
      </c>
      <c r="O20" s="4">
        <v>0</v>
      </c>
      <c r="P20" s="5">
        <f t="shared" si="5"/>
        <v>0</v>
      </c>
      <c r="Q20" s="4">
        <v>4</v>
      </c>
      <c r="R20" s="5">
        <f t="shared" si="6"/>
        <v>0.14814814814814814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35</v>
      </c>
      <c r="C21" s="4">
        <v>15</v>
      </c>
      <c r="D21" s="4">
        <v>41</v>
      </c>
      <c r="E21" s="17">
        <f t="shared" si="1"/>
        <v>56</v>
      </c>
      <c r="F21" s="4">
        <v>41</v>
      </c>
      <c r="G21" s="4">
        <f t="shared" si="0"/>
        <v>15</v>
      </c>
      <c r="H21" s="4">
        <v>41</v>
      </c>
      <c r="I21" s="4">
        <v>27</v>
      </c>
      <c r="J21" s="5">
        <f t="shared" si="2"/>
        <v>0.6585365853658537</v>
      </c>
      <c r="K21" s="4">
        <v>8</v>
      </c>
      <c r="L21" s="5">
        <f t="shared" si="3"/>
        <v>0.1951219512195122</v>
      </c>
      <c r="M21" s="4">
        <v>1</v>
      </c>
      <c r="N21" s="5">
        <f t="shared" si="4"/>
        <v>0.024390243902439025</v>
      </c>
      <c r="O21" s="4">
        <v>0</v>
      </c>
      <c r="P21" s="5">
        <f t="shared" si="5"/>
        <v>0</v>
      </c>
      <c r="Q21" s="4">
        <v>5</v>
      </c>
      <c r="R21" s="5">
        <f t="shared" si="6"/>
        <v>0.12195121951219512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36</v>
      </c>
      <c r="C22" s="4">
        <v>4</v>
      </c>
      <c r="D22" s="4">
        <v>14</v>
      </c>
      <c r="E22" s="17">
        <f t="shared" si="1"/>
        <v>18</v>
      </c>
      <c r="F22" s="4">
        <v>16</v>
      </c>
      <c r="G22" s="4">
        <f t="shared" si="0"/>
        <v>2</v>
      </c>
      <c r="H22" s="4">
        <v>16</v>
      </c>
      <c r="I22" s="4">
        <v>8</v>
      </c>
      <c r="J22" s="5">
        <f t="shared" si="2"/>
        <v>0.5</v>
      </c>
      <c r="K22" s="4">
        <v>2</v>
      </c>
      <c r="L22" s="5">
        <f t="shared" si="3"/>
        <v>0.125</v>
      </c>
      <c r="M22" s="4">
        <v>1</v>
      </c>
      <c r="N22" s="5">
        <f t="shared" si="4"/>
        <v>0.0625</v>
      </c>
      <c r="O22" s="4">
        <v>0</v>
      </c>
      <c r="P22" s="5">
        <f t="shared" si="5"/>
        <v>0</v>
      </c>
      <c r="Q22" s="4">
        <v>5</v>
      </c>
      <c r="R22" s="5">
        <f t="shared" si="6"/>
        <v>0.3125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37</v>
      </c>
      <c r="C23" s="4">
        <v>22</v>
      </c>
      <c r="D23" s="4">
        <v>9</v>
      </c>
      <c r="E23" s="17">
        <f t="shared" si="1"/>
        <v>31</v>
      </c>
      <c r="F23" s="4">
        <v>10</v>
      </c>
      <c r="G23" s="4">
        <f t="shared" si="0"/>
        <v>21</v>
      </c>
      <c r="H23" s="4">
        <v>10</v>
      </c>
      <c r="I23" s="4">
        <v>6</v>
      </c>
      <c r="J23" s="5">
        <f t="shared" si="2"/>
        <v>0.6</v>
      </c>
      <c r="K23" s="4">
        <v>1</v>
      </c>
      <c r="L23" s="5">
        <f t="shared" si="3"/>
        <v>0.1</v>
      </c>
      <c r="M23" s="4">
        <v>1</v>
      </c>
      <c r="N23" s="5">
        <f t="shared" si="4"/>
        <v>0.1</v>
      </c>
      <c r="O23" s="4">
        <v>0</v>
      </c>
      <c r="P23" s="5">
        <f t="shared" si="5"/>
        <v>0</v>
      </c>
      <c r="Q23" s="4">
        <v>2</v>
      </c>
      <c r="R23" s="5">
        <f t="shared" si="6"/>
        <v>0.2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38</v>
      </c>
      <c r="C24" s="4">
        <v>0</v>
      </c>
      <c r="D24" s="4">
        <v>0</v>
      </c>
      <c r="E24" s="17">
        <f t="shared" si="1"/>
        <v>0</v>
      </c>
      <c r="F24" s="4">
        <v>0</v>
      </c>
      <c r="G24" s="4">
        <f t="shared" si="0"/>
        <v>0</v>
      </c>
      <c r="H24" s="4">
        <v>0</v>
      </c>
      <c r="I24" s="4">
        <v>0</v>
      </c>
      <c r="J24" s="5" t="e">
        <f t="shared" si="2"/>
        <v>#DIV/0!</v>
      </c>
      <c r="K24" s="4">
        <f>'[1]IX mes.2016 '!K24+'[1]IV mes.2016  '!K24</f>
        <v>0</v>
      </c>
      <c r="L24" s="5" t="e">
        <f t="shared" si="3"/>
        <v>#DIV/0!</v>
      </c>
      <c r="M24" s="4">
        <v>0</v>
      </c>
      <c r="N24" s="5" t="e">
        <f t="shared" si="4"/>
        <v>#DIV/0!</v>
      </c>
      <c r="O24" s="4">
        <f>'[1]IX mes.2016 '!O24+'[1]IV mes.2016  '!O24</f>
        <v>0</v>
      </c>
      <c r="P24" s="5" t="e">
        <f t="shared" si="5"/>
        <v>#DIV/0!</v>
      </c>
      <c r="Q24" s="4">
        <f>'[1]IX mes.2016 '!Q24+'[1]IV mes.2016  '!Q24</f>
        <v>0</v>
      </c>
      <c r="R24" s="5" t="e">
        <f t="shared" si="6"/>
        <v>#DIV/0!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39</v>
      </c>
      <c r="C25" s="4">
        <v>8</v>
      </c>
      <c r="D25" s="4">
        <v>9</v>
      </c>
      <c r="E25" s="17">
        <f t="shared" si="1"/>
        <v>17</v>
      </c>
      <c r="F25" s="4">
        <v>10</v>
      </c>
      <c r="G25" s="4">
        <f t="shared" si="0"/>
        <v>7</v>
      </c>
      <c r="H25" s="4">
        <v>10</v>
      </c>
      <c r="I25" s="4">
        <v>5</v>
      </c>
      <c r="J25" s="5">
        <f t="shared" si="2"/>
        <v>0.5</v>
      </c>
      <c r="K25" s="4">
        <v>4</v>
      </c>
      <c r="L25" s="5">
        <f t="shared" si="3"/>
        <v>0.4</v>
      </c>
      <c r="M25" s="4">
        <v>1</v>
      </c>
      <c r="N25" s="5">
        <f t="shared" si="4"/>
        <v>0.1</v>
      </c>
      <c r="O25" s="4">
        <f>'[1]IX mes.2016 '!O25+'[1]IV mes.2016  '!O25</f>
        <v>0</v>
      </c>
      <c r="P25" s="5">
        <f t="shared" si="5"/>
        <v>0</v>
      </c>
      <c r="Q25" s="4">
        <v>0</v>
      </c>
      <c r="R25" s="5">
        <f t="shared" si="6"/>
        <v>0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40</v>
      </c>
      <c r="C26" s="4">
        <v>4</v>
      </c>
      <c r="D26" s="4">
        <v>19</v>
      </c>
      <c r="E26" s="17">
        <f t="shared" si="1"/>
        <v>23</v>
      </c>
      <c r="F26" s="4">
        <v>15</v>
      </c>
      <c r="G26" s="4">
        <f t="shared" si="0"/>
        <v>8</v>
      </c>
      <c r="H26" s="4">
        <v>15</v>
      </c>
      <c r="I26" s="4">
        <v>10</v>
      </c>
      <c r="J26" s="5">
        <f t="shared" si="2"/>
        <v>0.6666666666666666</v>
      </c>
      <c r="K26" s="4">
        <v>2</v>
      </c>
      <c r="L26" s="5">
        <f t="shared" si="3"/>
        <v>0.13333333333333333</v>
      </c>
      <c r="M26" s="4">
        <f>'[1]IX mes.2016 '!M26+'[1]IV mes.2016  '!M26</f>
        <v>0</v>
      </c>
      <c r="N26" s="5">
        <f t="shared" si="4"/>
        <v>0</v>
      </c>
      <c r="O26" s="4">
        <v>1</v>
      </c>
      <c r="P26" s="5">
        <f t="shared" si="5"/>
        <v>0.06666666666666667</v>
      </c>
      <c r="Q26" s="4">
        <v>2</v>
      </c>
      <c r="R26" s="5">
        <f t="shared" si="6"/>
        <v>0.13333333333333333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41</v>
      </c>
      <c r="C27" s="4">
        <v>0</v>
      </c>
      <c r="D27" s="4">
        <v>0</v>
      </c>
      <c r="E27" s="17">
        <f t="shared" si="1"/>
        <v>0</v>
      </c>
      <c r="F27" s="4">
        <v>0</v>
      </c>
      <c r="G27" s="4">
        <f t="shared" si="0"/>
        <v>0</v>
      </c>
      <c r="H27" s="4">
        <v>0</v>
      </c>
      <c r="I27" s="4">
        <v>0</v>
      </c>
      <c r="J27" s="5" t="e">
        <f t="shared" si="2"/>
        <v>#DIV/0!</v>
      </c>
      <c r="K27" s="4">
        <v>0</v>
      </c>
      <c r="L27" s="5" t="e">
        <f t="shared" si="3"/>
        <v>#DIV/0!</v>
      </c>
      <c r="M27" s="4">
        <f>'[1]IX mes.2016 '!M27+'[1]IV mes.2016  '!M27</f>
        <v>0</v>
      </c>
      <c r="N27" s="5" t="e">
        <f t="shared" si="4"/>
        <v>#DIV/0!</v>
      </c>
      <c r="O27" s="4">
        <f>'[1]IX mes.2016 '!O27+'[1]IV mes.2016  '!O27</f>
        <v>0</v>
      </c>
      <c r="P27" s="5" t="e">
        <f t="shared" si="5"/>
        <v>#DIV/0!</v>
      </c>
      <c r="Q27" s="4">
        <v>0</v>
      </c>
      <c r="R27" s="5" t="e">
        <f t="shared" si="6"/>
        <v>#DIV/0!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42</v>
      </c>
      <c r="C28" s="4">
        <v>0</v>
      </c>
      <c r="D28" s="4">
        <v>6</v>
      </c>
      <c r="E28" s="17">
        <f t="shared" si="1"/>
        <v>6</v>
      </c>
      <c r="F28" s="4">
        <v>4</v>
      </c>
      <c r="G28" s="4">
        <f t="shared" si="0"/>
        <v>2</v>
      </c>
      <c r="H28" s="4">
        <v>4</v>
      </c>
      <c r="I28" s="4">
        <v>4</v>
      </c>
      <c r="J28" s="5">
        <f t="shared" si="2"/>
        <v>1</v>
      </c>
      <c r="K28" s="4">
        <v>0</v>
      </c>
      <c r="L28" s="5">
        <f t="shared" si="3"/>
        <v>0</v>
      </c>
      <c r="M28" s="4">
        <v>0</v>
      </c>
      <c r="N28" s="5">
        <f t="shared" si="4"/>
        <v>0</v>
      </c>
      <c r="O28" s="4">
        <f>'[1]IX mes.2016 '!O28+'[1]IV mes.2016  '!O28</f>
        <v>0</v>
      </c>
      <c r="P28" s="5">
        <f t="shared" si="5"/>
        <v>0</v>
      </c>
      <c r="Q28" s="4">
        <v>0</v>
      </c>
      <c r="R28" s="5">
        <f t="shared" si="6"/>
        <v>0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43</v>
      </c>
      <c r="C29" s="4">
        <v>9</v>
      </c>
      <c r="D29" s="4">
        <v>9</v>
      </c>
      <c r="E29" s="17">
        <f t="shared" si="1"/>
        <v>18</v>
      </c>
      <c r="F29" s="4">
        <v>6</v>
      </c>
      <c r="G29" s="4">
        <f t="shared" si="0"/>
        <v>12</v>
      </c>
      <c r="H29" s="4">
        <v>6</v>
      </c>
      <c r="I29" s="4">
        <v>3</v>
      </c>
      <c r="J29" s="5">
        <f t="shared" si="2"/>
        <v>0.5</v>
      </c>
      <c r="K29" s="4">
        <v>3</v>
      </c>
      <c r="L29" s="5">
        <f t="shared" si="3"/>
        <v>0.5</v>
      </c>
      <c r="M29" s="4">
        <v>0</v>
      </c>
      <c r="N29" s="5">
        <f t="shared" si="4"/>
        <v>0</v>
      </c>
      <c r="O29" s="4">
        <f>'[1]IX mes.2016 '!O29+'[1]IV mes.2016  '!O29</f>
        <v>0</v>
      </c>
      <c r="P29" s="5">
        <f t="shared" si="5"/>
        <v>0</v>
      </c>
      <c r="Q29" s="4"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44</v>
      </c>
      <c r="C30" s="4">
        <v>16</v>
      </c>
      <c r="D30" s="4">
        <v>1</v>
      </c>
      <c r="E30" s="17">
        <f t="shared" si="1"/>
        <v>17</v>
      </c>
      <c r="F30" s="4">
        <v>9</v>
      </c>
      <c r="G30" s="4">
        <f t="shared" si="0"/>
        <v>8</v>
      </c>
      <c r="H30" s="4">
        <v>9</v>
      </c>
      <c r="I30" s="4">
        <v>3</v>
      </c>
      <c r="J30" s="5">
        <f t="shared" si="2"/>
        <v>0.3333333333333333</v>
      </c>
      <c r="K30" s="4">
        <v>5</v>
      </c>
      <c r="L30" s="5">
        <f t="shared" si="3"/>
        <v>0.5555555555555556</v>
      </c>
      <c r="M30" s="4">
        <v>1</v>
      </c>
      <c r="N30" s="5">
        <f t="shared" si="4"/>
        <v>0.1111111111111111</v>
      </c>
      <c r="O30" s="4">
        <f>'[1]IX mes.2016 '!O30+'[1]IV mes.2016  '!O30</f>
        <v>0</v>
      </c>
      <c r="P30" s="5">
        <f t="shared" si="5"/>
        <v>0</v>
      </c>
      <c r="Q30" s="4">
        <v>0</v>
      </c>
      <c r="R30" s="5">
        <f t="shared" si="6"/>
        <v>0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45</v>
      </c>
      <c r="C31" s="4">
        <v>21</v>
      </c>
      <c r="D31" s="4">
        <v>15</v>
      </c>
      <c r="E31" s="17">
        <f t="shared" si="1"/>
        <v>36</v>
      </c>
      <c r="F31" s="4">
        <v>13</v>
      </c>
      <c r="G31" s="4">
        <f t="shared" si="0"/>
        <v>23</v>
      </c>
      <c r="H31" s="4">
        <v>13</v>
      </c>
      <c r="I31" s="4">
        <v>4</v>
      </c>
      <c r="J31" s="5">
        <f t="shared" si="2"/>
        <v>0.3076923076923077</v>
      </c>
      <c r="K31" s="4">
        <v>4</v>
      </c>
      <c r="L31" s="5">
        <f t="shared" si="3"/>
        <v>0.3076923076923077</v>
      </c>
      <c r="M31" s="4">
        <v>2</v>
      </c>
      <c r="N31" s="5">
        <f t="shared" si="4"/>
        <v>0.15384615384615385</v>
      </c>
      <c r="O31" s="4">
        <v>0</v>
      </c>
      <c r="P31" s="5">
        <f t="shared" si="5"/>
        <v>0</v>
      </c>
      <c r="Q31" s="4">
        <v>3</v>
      </c>
      <c r="R31" s="5">
        <f t="shared" si="6"/>
        <v>0.23076923076923078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46</v>
      </c>
      <c r="C32" s="4">
        <v>0</v>
      </c>
      <c r="D32" s="4">
        <f>'[1]IX mes.2016 '!D32+'[1]IV mes.2016  '!D32</f>
        <v>0</v>
      </c>
      <c r="E32" s="17">
        <f t="shared" si="1"/>
        <v>0</v>
      </c>
      <c r="F32" s="4">
        <v>0</v>
      </c>
      <c r="G32" s="4">
        <f t="shared" si="0"/>
        <v>0</v>
      </c>
      <c r="H32" s="4">
        <v>0</v>
      </c>
      <c r="I32" s="4">
        <v>0</v>
      </c>
      <c r="J32" s="5" t="e">
        <f t="shared" si="2"/>
        <v>#DIV/0!</v>
      </c>
      <c r="K32" s="4">
        <f>'[1]IX mes.2016 '!K32+'[1]IV mes.2016  '!K32</f>
        <v>0</v>
      </c>
      <c r="L32" s="5" t="e">
        <f t="shared" si="3"/>
        <v>#DIV/0!</v>
      </c>
      <c r="M32" s="4">
        <f>'[1]IX mes.2016 '!M32+'[1]IV mes.2016  '!M32</f>
        <v>0</v>
      </c>
      <c r="N32" s="5" t="e">
        <f t="shared" si="4"/>
        <v>#DIV/0!</v>
      </c>
      <c r="O32" s="4">
        <v>0</v>
      </c>
      <c r="P32" s="5" t="e">
        <f t="shared" si="5"/>
        <v>#DIV/0!</v>
      </c>
      <c r="Q32" s="4">
        <f>'[1]IX mes.2016 '!Q32+'[1]IV mes.2016  '!Q32</f>
        <v>0</v>
      </c>
      <c r="R32" s="5" t="e">
        <f t="shared" si="6"/>
        <v>#DIV/0!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47</v>
      </c>
      <c r="C33" s="4">
        <v>9</v>
      </c>
      <c r="D33" s="4">
        <v>14</v>
      </c>
      <c r="E33" s="17">
        <f t="shared" si="1"/>
        <v>23</v>
      </c>
      <c r="F33" s="4">
        <v>11</v>
      </c>
      <c r="G33" s="4">
        <f t="shared" si="0"/>
        <v>12</v>
      </c>
      <c r="H33" s="4">
        <v>11</v>
      </c>
      <c r="I33" s="4">
        <v>5</v>
      </c>
      <c r="J33" s="5">
        <f t="shared" si="2"/>
        <v>0.45454545454545453</v>
      </c>
      <c r="K33" s="4">
        <v>3</v>
      </c>
      <c r="L33" s="5">
        <f t="shared" si="3"/>
        <v>0.2727272727272727</v>
      </c>
      <c r="M33" s="4">
        <v>2</v>
      </c>
      <c r="N33" s="5">
        <f t="shared" si="4"/>
        <v>0.18181818181818182</v>
      </c>
      <c r="O33" s="4">
        <v>1</v>
      </c>
      <c r="P33" s="5">
        <f t="shared" si="5"/>
        <v>0.09090909090909091</v>
      </c>
      <c r="Q33" s="4">
        <v>0</v>
      </c>
      <c r="R33" s="5">
        <f t="shared" si="6"/>
        <v>0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48</v>
      </c>
      <c r="C34" s="4">
        <v>7</v>
      </c>
      <c r="D34" s="4">
        <v>13</v>
      </c>
      <c r="E34" s="17">
        <f t="shared" si="1"/>
        <v>20</v>
      </c>
      <c r="F34" s="4">
        <v>10</v>
      </c>
      <c r="G34" s="4">
        <f t="shared" si="0"/>
        <v>10</v>
      </c>
      <c r="H34" s="4">
        <v>10</v>
      </c>
      <c r="I34" s="4">
        <v>3</v>
      </c>
      <c r="J34" s="5">
        <f t="shared" si="2"/>
        <v>0.3</v>
      </c>
      <c r="K34" s="4">
        <v>5</v>
      </c>
      <c r="L34" s="5">
        <f t="shared" si="3"/>
        <v>0.5</v>
      </c>
      <c r="M34" s="4">
        <v>1</v>
      </c>
      <c r="N34" s="5">
        <f t="shared" si="4"/>
        <v>0.1</v>
      </c>
      <c r="O34" s="4">
        <f>'[1]IX mes.2016 '!O34+'[1]IV mes.2016  '!O34</f>
        <v>0</v>
      </c>
      <c r="P34" s="5">
        <f t="shared" si="5"/>
        <v>0</v>
      </c>
      <c r="Q34" s="4">
        <v>1</v>
      </c>
      <c r="R34" s="5">
        <f t="shared" si="6"/>
        <v>0.1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49</v>
      </c>
      <c r="C35" s="9">
        <v>28</v>
      </c>
      <c r="D35" s="9">
        <v>19</v>
      </c>
      <c r="E35" s="18">
        <f t="shared" si="1"/>
        <v>47</v>
      </c>
      <c r="F35" s="9">
        <v>21</v>
      </c>
      <c r="G35" s="9">
        <f t="shared" si="0"/>
        <v>26</v>
      </c>
      <c r="H35" s="9">
        <v>21</v>
      </c>
      <c r="I35" s="9">
        <v>12</v>
      </c>
      <c r="J35" s="10">
        <f t="shared" si="2"/>
        <v>0.5714285714285714</v>
      </c>
      <c r="K35" s="9">
        <v>6</v>
      </c>
      <c r="L35" s="10">
        <f t="shared" si="3"/>
        <v>0.2857142857142857</v>
      </c>
      <c r="M35" s="9">
        <v>2</v>
      </c>
      <c r="N35" s="10">
        <f t="shared" si="4"/>
        <v>0.09523809523809523</v>
      </c>
      <c r="O35" s="9">
        <v>0</v>
      </c>
      <c r="P35" s="10">
        <f t="shared" si="5"/>
        <v>0</v>
      </c>
      <c r="Q35" s="9">
        <v>1</v>
      </c>
      <c r="R35" s="10">
        <f t="shared" si="6"/>
        <v>0.047619047619047616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50</v>
      </c>
      <c r="C36" s="13">
        <f>SUM(C9:C35)</f>
        <v>344</v>
      </c>
      <c r="D36" s="13">
        <f>SUM(D9:D35)</f>
        <v>328</v>
      </c>
      <c r="E36" s="19">
        <f t="shared" si="1"/>
        <v>672</v>
      </c>
      <c r="F36" s="13">
        <f>SUM(F9:F35)</f>
        <v>346</v>
      </c>
      <c r="G36" s="13">
        <f t="shared" si="0"/>
        <v>326</v>
      </c>
      <c r="H36" s="13">
        <f>SUM(H9:H35)</f>
        <v>346</v>
      </c>
      <c r="I36" s="13">
        <f>SUM(I9:I35)</f>
        <v>180</v>
      </c>
      <c r="J36" s="14">
        <f t="shared" si="2"/>
        <v>0.5202312138728323</v>
      </c>
      <c r="K36" s="13">
        <f>SUM(K9:K35)</f>
        <v>93</v>
      </c>
      <c r="L36" s="14">
        <f t="shared" si="3"/>
        <v>0.26878612716763006</v>
      </c>
      <c r="M36" s="13">
        <f>SUM(M9:M35)</f>
        <v>25</v>
      </c>
      <c r="N36" s="14">
        <f t="shared" si="4"/>
        <v>0.07225433526011561</v>
      </c>
      <c r="O36" s="13">
        <f>SUM(O9:O35)</f>
        <v>7</v>
      </c>
      <c r="P36" s="14">
        <f t="shared" si="5"/>
        <v>0.02023121387283237</v>
      </c>
      <c r="Q36" s="13">
        <f>SUM(Q9:Q35)</f>
        <v>41</v>
      </c>
      <c r="R36" s="14">
        <f t="shared" si="6"/>
        <v>0.11849710982658959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51</v>
      </c>
    </row>
    <row r="39" ht="15">
      <c r="M39" t="s">
        <v>32</v>
      </c>
    </row>
    <row r="42" ht="15">
      <c r="H42" s="16"/>
    </row>
  </sheetData>
  <sheetProtection/>
  <mergeCells count="27">
    <mergeCell ref="K7:K8"/>
    <mergeCell ref="R7:R8"/>
    <mergeCell ref="L7:L8"/>
    <mergeCell ref="M7:M8"/>
    <mergeCell ref="N7:N8"/>
    <mergeCell ref="O7:O8"/>
    <mergeCell ref="P7:P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O6:P6"/>
    <mergeCell ref="H4:R4"/>
    <mergeCell ref="H5:H8"/>
    <mergeCell ref="I5:J6"/>
    <mergeCell ref="K5:L6"/>
    <mergeCell ref="M5:P5"/>
    <mergeCell ref="Q5:R6"/>
    <mergeCell ref="M6:N6"/>
    <mergeCell ref="Q7:Q8"/>
    <mergeCell ref="I7:I8"/>
    <mergeCell ref="J7:J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4">
      <selection activeCell="M31" sqref="M3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29" t="s">
        <v>2</v>
      </c>
      <c r="B4" s="41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8" t="s">
        <v>9</v>
      </c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6.5" thickBot="1">
      <c r="A5" s="29"/>
      <c r="B5" s="41"/>
      <c r="C5" s="29"/>
      <c r="D5" s="29"/>
      <c r="E5" s="29"/>
      <c r="F5" s="29"/>
      <c r="G5" s="29"/>
      <c r="H5" s="29" t="s">
        <v>10</v>
      </c>
      <c r="I5" s="31" t="s">
        <v>11</v>
      </c>
      <c r="J5" s="31"/>
      <c r="K5" s="31" t="s">
        <v>12</v>
      </c>
      <c r="L5" s="31"/>
      <c r="M5" s="31" t="s">
        <v>13</v>
      </c>
      <c r="N5" s="31"/>
      <c r="O5" s="31"/>
      <c r="P5" s="31"/>
      <c r="Q5" s="32" t="s">
        <v>14</v>
      </c>
      <c r="R5" s="33"/>
    </row>
    <row r="6" spans="1:18" ht="16.5" thickBot="1">
      <c r="A6" s="29"/>
      <c r="B6" s="41"/>
      <c r="C6" s="29"/>
      <c r="D6" s="29"/>
      <c r="E6" s="29"/>
      <c r="F6" s="29"/>
      <c r="G6" s="29"/>
      <c r="H6" s="29"/>
      <c r="I6" s="31"/>
      <c r="J6" s="31"/>
      <c r="K6" s="31"/>
      <c r="L6" s="31"/>
      <c r="M6" s="31" t="s">
        <v>15</v>
      </c>
      <c r="N6" s="31"/>
      <c r="O6" s="43" t="s">
        <v>16</v>
      </c>
      <c r="P6" s="44"/>
      <c r="Q6" s="34"/>
      <c r="R6" s="35"/>
    </row>
    <row r="7" spans="1:18" ht="15.75" thickBot="1">
      <c r="A7" s="29"/>
      <c r="B7" s="41"/>
      <c r="C7" s="29"/>
      <c r="D7" s="29"/>
      <c r="E7" s="29"/>
      <c r="F7" s="29"/>
      <c r="G7" s="29"/>
      <c r="H7" s="29"/>
      <c r="I7" s="29" t="s">
        <v>17</v>
      </c>
      <c r="J7" s="29" t="s">
        <v>18</v>
      </c>
      <c r="K7" s="49" t="s">
        <v>54</v>
      </c>
      <c r="L7" s="45" t="s">
        <v>19</v>
      </c>
      <c r="M7" s="29" t="s">
        <v>17</v>
      </c>
      <c r="N7" s="47" t="s">
        <v>20</v>
      </c>
      <c r="O7" s="29" t="s">
        <v>17</v>
      </c>
      <c r="P7" s="30" t="s">
        <v>21</v>
      </c>
      <c r="Q7" s="30" t="s">
        <v>17</v>
      </c>
      <c r="R7" s="30" t="s">
        <v>22</v>
      </c>
    </row>
    <row r="8" spans="1:18" ht="86.25" customHeight="1" thickBot="1">
      <c r="A8" s="30"/>
      <c r="B8" s="42"/>
      <c r="C8" s="30"/>
      <c r="D8" s="30"/>
      <c r="E8" s="30"/>
      <c r="F8" s="30"/>
      <c r="G8" s="30"/>
      <c r="H8" s="30"/>
      <c r="I8" s="30"/>
      <c r="J8" s="30"/>
      <c r="K8" s="30"/>
      <c r="L8" s="46"/>
      <c r="M8" s="30"/>
      <c r="N8" s="48"/>
      <c r="O8" s="30"/>
      <c r="P8" s="36"/>
      <c r="Q8" s="36"/>
      <c r="R8" s="36"/>
    </row>
    <row r="9" spans="1:24" ht="15">
      <c r="A9" s="3">
        <v>1</v>
      </c>
      <c r="B9" s="3" t="s">
        <v>23</v>
      </c>
      <c r="C9" s="4">
        <v>32</v>
      </c>
      <c r="D9" s="4">
        <v>36</v>
      </c>
      <c r="E9" s="17">
        <f>C9+D9</f>
        <v>68</v>
      </c>
      <c r="F9" s="4">
        <v>27</v>
      </c>
      <c r="G9" s="4">
        <f aca="true" t="shared" si="0" ref="G9:G36">E9-F9</f>
        <v>41</v>
      </c>
      <c r="H9" s="4">
        <v>27</v>
      </c>
      <c r="I9" s="4">
        <v>10</v>
      </c>
      <c r="J9" s="5">
        <f>I9/H9</f>
        <v>0.37037037037037035</v>
      </c>
      <c r="K9" s="4">
        <v>10</v>
      </c>
      <c r="L9" s="5">
        <f>K9/H9</f>
        <v>0.37037037037037035</v>
      </c>
      <c r="M9" s="4">
        <v>4</v>
      </c>
      <c r="N9" s="5">
        <f>M9/H9</f>
        <v>0.14814814814814814</v>
      </c>
      <c r="O9" s="4">
        <v>1</v>
      </c>
      <c r="P9" s="5">
        <f>O9/H9</f>
        <v>0.037037037037037035</v>
      </c>
      <c r="Q9" s="4">
        <v>3</v>
      </c>
      <c r="R9" s="5">
        <f>Q9/H9</f>
        <v>0.1111111111111111</v>
      </c>
      <c r="T9" s="6"/>
      <c r="U9" s="6"/>
      <c r="V9" s="6"/>
      <c r="W9" s="6"/>
      <c r="X9" s="6"/>
    </row>
    <row r="10" spans="1:24" ht="15">
      <c r="A10" s="7">
        <v>2</v>
      </c>
      <c r="B10" s="7" t="s">
        <v>24</v>
      </c>
      <c r="C10" s="4">
        <v>20</v>
      </c>
      <c r="D10" s="4">
        <v>4</v>
      </c>
      <c r="E10" s="17">
        <f aca="true" t="shared" si="1" ref="E10:E36">C10+D10</f>
        <v>24</v>
      </c>
      <c r="F10" s="4">
        <v>4</v>
      </c>
      <c r="G10" s="4">
        <f t="shared" si="0"/>
        <v>20</v>
      </c>
      <c r="H10" s="4">
        <v>4</v>
      </c>
      <c r="I10" s="4">
        <v>4</v>
      </c>
      <c r="J10" s="5">
        <f aca="true" t="shared" si="2" ref="J10:J36">I10/H10</f>
        <v>1</v>
      </c>
      <c r="K10" s="4">
        <v>0</v>
      </c>
      <c r="L10" s="5">
        <f aca="true" t="shared" si="3" ref="L10:L36">K10/H10</f>
        <v>0</v>
      </c>
      <c r="M10" s="4">
        <v>0</v>
      </c>
      <c r="N10" s="5">
        <f aca="true" t="shared" si="4" ref="N10:N36">M10/H10</f>
        <v>0</v>
      </c>
      <c r="O10" s="4">
        <v>0</v>
      </c>
      <c r="P10" s="5">
        <f aca="true" t="shared" si="5" ref="P10:P36">O10/H10</f>
        <v>0</v>
      </c>
      <c r="Q10" s="4">
        <v>0</v>
      </c>
      <c r="R10" s="5">
        <f aca="true" t="shared" si="6" ref="R10:R36">Q10/H10</f>
        <v>0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25</v>
      </c>
      <c r="C11" s="4">
        <v>42</v>
      </c>
      <c r="D11" s="4">
        <v>16</v>
      </c>
      <c r="E11" s="17">
        <f t="shared" si="1"/>
        <v>58</v>
      </c>
      <c r="F11" s="4">
        <v>18</v>
      </c>
      <c r="G11" s="4">
        <f t="shared" si="0"/>
        <v>40</v>
      </c>
      <c r="H11" s="4">
        <v>18</v>
      </c>
      <c r="I11" s="4">
        <v>5</v>
      </c>
      <c r="J11" s="5">
        <f t="shared" si="2"/>
        <v>0.2777777777777778</v>
      </c>
      <c r="K11" s="4">
        <v>5</v>
      </c>
      <c r="L11" s="5">
        <f t="shared" si="3"/>
        <v>0.2777777777777778</v>
      </c>
      <c r="M11" s="4">
        <v>5</v>
      </c>
      <c r="N11" s="20">
        <f t="shared" si="4"/>
        <v>0.2777777777777778</v>
      </c>
      <c r="O11" s="4">
        <v>0</v>
      </c>
      <c r="P11" s="5">
        <f t="shared" si="5"/>
        <v>0</v>
      </c>
      <c r="Q11" s="21">
        <v>3</v>
      </c>
      <c r="R11" s="20">
        <f t="shared" si="6"/>
        <v>0.16666666666666666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26</v>
      </c>
      <c r="C12" s="4">
        <v>0</v>
      </c>
      <c r="D12" s="4">
        <v>0</v>
      </c>
      <c r="E12" s="17">
        <f t="shared" si="1"/>
        <v>0</v>
      </c>
      <c r="F12" s="4">
        <v>0</v>
      </c>
      <c r="G12" s="4">
        <f t="shared" si="0"/>
        <v>0</v>
      </c>
      <c r="H12" s="4">
        <v>0</v>
      </c>
      <c r="I12" s="4">
        <v>0</v>
      </c>
      <c r="J12" s="5" t="e">
        <f t="shared" si="2"/>
        <v>#DIV/0!</v>
      </c>
      <c r="K12" s="4">
        <f>'[1]IX mes.2016 '!K12+'[1]IV mes.2016  '!K12</f>
        <v>0</v>
      </c>
      <c r="L12" s="5" t="e">
        <f t="shared" si="3"/>
        <v>#DIV/0!</v>
      </c>
      <c r="M12" s="4">
        <f>'[1]IX mes.2016 '!M12+'[1]IV mes.2016  '!M12</f>
        <v>0</v>
      </c>
      <c r="N12" s="5" t="e">
        <f t="shared" si="4"/>
        <v>#DIV/0!</v>
      </c>
      <c r="O12" s="4">
        <f>'[1]IX mes.2016 '!O12+'[1]IV mes.2016  '!O12</f>
        <v>0</v>
      </c>
      <c r="P12" s="5" t="e">
        <f t="shared" si="5"/>
        <v>#DIV/0!</v>
      </c>
      <c r="Q12" s="4">
        <f>'[1]IX mes.2016 '!Q12+'[1]IV mes.2016  '!Q12</f>
        <v>0</v>
      </c>
      <c r="R12" s="5" t="e">
        <f t="shared" si="6"/>
        <v>#DIV/0!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27</v>
      </c>
      <c r="C13" s="4">
        <v>36</v>
      </c>
      <c r="D13" s="4">
        <v>15</v>
      </c>
      <c r="E13" s="17">
        <f t="shared" si="1"/>
        <v>51</v>
      </c>
      <c r="F13" s="4">
        <v>13</v>
      </c>
      <c r="G13" s="4">
        <f t="shared" si="0"/>
        <v>38</v>
      </c>
      <c r="H13" s="4">
        <v>13</v>
      </c>
      <c r="I13" s="4">
        <v>5</v>
      </c>
      <c r="J13" s="5">
        <f t="shared" si="2"/>
        <v>0.38461538461538464</v>
      </c>
      <c r="K13" s="4">
        <v>6</v>
      </c>
      <c r="L13" s="5">
        <f t="shared" si="3"/>
        <v>0.46153846153846156</v>
      </c>
      <c r="M13" s="4">
        <v>0</v>
      </c>
      <c r="N13" s="5">
        <f t="shared" si="4"/>
        <v>0</v>
      </c>
      <c r="O13" s="4">
        <f>'[1]IX mes.2016 '!O13+'[1]IV mes.2016  '!O13</f>
        <v>1</v>
      </c>
      <c r="P13" s="5">
        <f t="shared" si="5"/>
        <v>0.07692307692307693</v>
      </c>
      <c r="Q13" s="4">
        <v>2</v>
      </c>
      <c r="R13" s="5">
        <f t="shared" si="6"/>
        <v>0.15384615384615385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28</v>
      </c>
      <c r="C14" s="4">
        <v>0</v>
      </c>
      <c r="D14" s="4">
        <v>1</v>
      </c>
      <c r="E14" s="17">
        <f t="shared" si="1"/>
        <v>1</v>
      </c>
      <c r="F14" s="4">
        <v>1</v>
      </c>
      <c r="G14" s="4">
        <f t="shared" si="0"/>
        <v>0</v>
      </c>
      <c r="H14" s="4">
        <v>1</v>
      </c>
      <c r="I14" s="4">
        <f>'[1]IX mes.2016 '!I14+'[1]IV mes.2016  '!I14</f>
        <v>0</v>
      </c>
      <c r="J14" s="5">
        <f t="shared" si="2"/>
        <v>0</v>
      </c>
      <c r="K14" s="4">
        <v>0</v>
      </c>
      <c r="L14" s="5">
        <f t="shared" si="3"/>
        <v>0</v>
      </c>
      <c r="M14" s="4">
        <f>'[1]IX mes.2016 '!M14+'[1]IV mes.2016  '!M14</f>
        <v>0</v>
      </c>
      <c r="N14" s="5">
        <f t="shared" si="4"/>
        <v>0</v>
      </c>
      <c r="O14" s="4">
        <f>'[1]IX mes.2016 '!O14+'[1]IV mes.2016  '!O14</f>
        <v>0</v>
      </c>
      <c r="P14" s="5">
        <f t="shared" si="5"/>
        <v>0</v>
      </c>
      <c r="Q14" s="4">
        <v>1</v>
      </c>
      <c r="R14" s="5">
        <f t="shared" si="6"/>
        <v>1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29</v>
      </c>
      <c r="C15" s="4">
        <v>16</v>
      </c>
      <c r="D15" s="4">
        <v>14</v>
      </c>
      <c r="E15" s="17">
        <f t="shared" si="1"/>
        <v>30</v>
      </c>
      <c r="F15" s="4">
        <v>21</v>
      </c>
      <c r="G15" s="4">
        <f t="shared" si="0"/>
        <v>9</v>
      </c>
      <c r="H15" s="4">
        <v>21</v>
      </c>
      <c r="I15" s="4">
        <v>12</v>
      </c>
      <c r="J15" s="5">
        <f t="shared" si="2"/>
        <v>0.5714285714285714</v>
      </c>
      <c r="K15" s="4">
        <v>5</v>
      </c>
      <c r="L15" s="5">
        <f t="shared" si="3"/>
        <v>0.23809523809523808</v>
      </c>
      <c r="M15" s="4">
        <v>0</v>
      </c>
      <c r="N15" s="5">
        <f t="shared" si="4"/>
        <v>0</v>
      </c>
      <c r="O15" s="4">
        <v>1</v>
      </c>
      <c r="P15" s="5">
        <f t="shared" si="5"/>
        <v>0.047619047619047616</v>
      </c>
      <c r="Q15" s="4">
        <v>3</v>
      </c>
      <c r="R15" s="5">
        <f t="shared" si="6"/>
        <v>0.14285714285714285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30</v>
      </c>
      <c r="C16" s="4">
        <v>17</v>
      </c>
      <c r="D16" s="4">
        <v>18</v>
      </c>
      <c r="E16" s="17">
        <f t="shared" si="1"/>
        <v>35</v>
      </c>
      <c r="F16" s="4">
        <v>17</v>
      </c>
      <c r="G16" s="4">
        <f t="shared" si="0"/>
        <v>18</v>
      </c>
      <c r="H16" s="4">
        <v>17</v>
      </c>
      <c r="I16" s="4">
        <v>13</v>
      </c>
      <c r="J16" s="5">
        <f t="shared" si="2"/>
        <v>0.7647058823529411</v>
      </c>
      <c r="K16" s="4">
        <v>4</v>
      </c>
      <c r="L16" s="5">
        <f t="shared" si="3"/>
        <v>0.23529411764705882</v>
      </c>
      <c r="M16" s="4">
        <v>0</v>
      </c>
      <c r="N16" s="5">
        <f t="shared" si="4"/>
        <v>0</v>
      </c>
      <c r="O16" s="4">
        <v>0</v>
      </c>
      <c r="P16" s="5">
        <f t="shared" si="5"/>
        <v>0</v>
      </c>
      <c r="Q16" s="4">
        <v>1</v>
      </c>
      <c r="R16" s="5">
        <f t="shared" si="6"/>
        <v>0.058823529411764705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31</v>
      </c>
      <c r="C17" s="4">
        <v>0</v>
      </c>
      <c r="D17" s="4">
        <v>0</v>
      </c>
      <c r="E17" s="17">
        <f t="shared" si="1"/>
        <v>0</v>
      </c>
      <c r="F17" s="4">
        <v>0</v>
      </c>
      <c r="G17" s="4">
        <f t="shared" si="0"/>
        <v>0</v>
      </c>
      <c r="H17" s="4">
        <v>0</v>
      </c>
      <c r="I17" s="4">
        <v>0</v>
      </c>
      <c r="J17" s="5" t="e">
        <f t="shared" si="2"/>
        <v>#DIV/0!</v>
      </c>
      <c r="K17" s="4">
        <v>0</v>
      </c>
      <c r="L17" s="5" t="e">
        <f t="shared" si="3"/>
        <v>#DIV/0!</v>
      </c>
      <c r="M17" s="4">
        <v>0</v>
      </c>
      <c r="N17" s="5" t="e">
        <f t="shared" si="4"/>
        <v>#DIV/0!</v>
      </c>
      <c r="O17" s="4">
        <f>'[1]IX mes.2016 '!O17+'[1]IV mes.2016  '!O17</f>
        <v>0</v>
      </c>
      <c r="P17" s="5" t="e">
        <f t="shared" si="5"/>
        <v>#DIV/0!</v>
      </c>
      <c r="Q17" s="4">
        <v>0</v>
      </c>
      <c r="R17" s="5" t="e">
        <f t="shared" si="6"/>
        <v>#DIV/0!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32</v>
      </c>
      <c r="C18" s="4">
        <v>6</v>
      </c>
      <c r="D18" s="4">
        <v>5</v>
      </c>
      <c r="E18" s="17">
        <f t="shared" si="1"/>
        <v>11</v>
      </c>
      <c r="F18" s="4">
        <v>9</v>
      </c>
      <c r="G18" s="4">
        <f t="shared" si="0"/>
        <v>2</v>
      </c>
      <c r="H18" s="4">
        <v>9</v>
      </c>
      <c r="I18" s="4">
        <v>5</v>
      </c>
      <c r="J18" s="5">
        <f t="shared" si="2"/>
        <v>0.5555555555555556</v>
      </c>
      <c r="K18" s="4">
        <v>3</v>
      </c>
      <c r="L18" s="5">
        <f t="shared" si="3"/>
        <v>0.3333333333333333</v>
      </c>
      <c r="M18" s="4">
        <v>1</v>
      </c>
      <c r="N18" s="5">
        <f t="shared" si="4"/>
        <v>0.1111111111111111</v>
      </c>
      <c r="O18" s="4">
        <f>'[1]IX mes.2016 '!O18+'[1]IV mes.2016  '!O18</f>
        <v>0</v>
      </c>
      <c r="P18" s="5">
        <f t="shared" si="5"/>
        <v>0</v>
      </c>
      <c r="Q18" s="4">
        <f>'[1]IX mes.2016 '!Q18+'[1]IV mes.2016  '!Q18</f>
        <v>0</v>
      </c>
      <c r="R18" s="5">
        <f t="shared" si="6"/>
        <v>0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33</v>
      </c>
      <c r="C19" s="4">
        <v>2</v>
      </c>
      <c r="D19" s="4">
        <v>23</v>
      </c>
      <c r="E19" s="17">
        <f t="shared" si="1"/>
        <v>25</v>
      </c>
      <c r="F19" s="4">
        <v>15</v>
      </c>
      <c r="G19" s="4">
        <f t="shared" si="0"/>
        <v>10</v>
      </c>
      <c r="H19" s="4">
        <v>15</v>
      </c>
      <c r="I19" s="4">
        <v>8</v>
      </c>
      <c r="J19" s="5">
        <f t="shared" si="2"/>
        <v>0.5333333333333333</v>
      </c>
      <c r="K19" s="4">
        <v>5</v>
      </c>
      <c r="L19" s="5">
        <f t="shared" si="3"/>
        <v>0.3333333333333333</v>
      </c>
      <c r="M19" s="4">
        <v>0</v>
      </c>
      <c r="N19" s="5">
        <f t="shared" si="4"/>
        <v>0</v>
      </c>
      <c r="O19" s="4">
        <v>0</v>
      </c>
      <c r="P19" s="5">
        <f t="shared" si="5"/>
        <v>0</v>
      </c>
      <c r="Q19" s="4">
        <v>2</v>
      </c>
      <c r="R19" s="5">
        <f t="shared" si="6"/>
        <v>0.13333333333333333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34</v>
      </c>
      <c r="C20" s="4">
        <v>9</v>
      </c>
      <c r="D20" s="4">
        <v>25</v>
      </c>
      <c r="E20" s="17">
        <f t="shared" si="1"/>
        <v>34</v>
      </c>
      <c r="F20" s="4">
        <v>14</v>
      </c>
      <c r="G20" s="4">
        <f t="shared" si="0"/>
        <v>20</v>
      </c>
      <c r="H20" s="4">
        <v>14</v>
      </c>
      <c r="I20" s="4">
        <v>13</v>
      </c>
      <c r="J20" s="5">
        <f t="shared" si="2"/>
        <v>0.9285714285714286</v>
      </c>
      <c r="K20" s="4">
        <v>0</v>
      </c>
      <c r="L20" s="5">
        <f t="shared" si="3"/>
        <v>0</v>
      </c>
      <c r="M20" s="4">
        <v>1</v>
      </c>
      <c r="N20" s="5">
        <f t="shared" si="4"/>
        <v>0.07142857142857142</v>
      </c>
      <c r="O20" s="4">
        <v>1</v>
      </c>
      <c r="P20" s="5">
        <f t="shared" si="5"/>
        <v>0.07142857142857142</v>
      </c>
      <c r="Q20" s="4">
        <v>0</v>
      </c>
      <c r="R20" s="5">
        <f t="shared" si="6"/>
        <v>0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35</v>
      </c>
      <c r="C21" s="4">
        <v>15</v>
      </c>
      <c r="D21" s="4">
        <v>21</v>
      </c>
      <c r="E21" s="17">
        <f t="shared" si="1"/>
        <v>36</v>
      </c>
      <c r="F21" s="4">
        <v>24</v>
      </c>
      <c r="G21" s="4">
        <f t="shared" si="0"/>
        <v>12</v>
      </c>
      <c r="H21" s="4">
        <v>24</v>
      </c>
      <c r="I21" s="4">
        <v>19</v>
      </c>
      <c r="J21" s="5">
        <f t="shared" si="2"/>
        <v>0.7916666666666666</v>
      </c>
      <c r="K21" s="4">
        <v>2</v>
      </c>
      <c r="L21" s="5">
        <f t="shared" si="3"/>
        <v>0.08333333333333333</v>
      </c>
      <c r="M21" s="4">
        <v>2</v>
      </c>
      <c r="N21" s="5">
        <f t="shared" si="4"/>
        <v>0.08333333333333333</v>
      </c>
      <c r="O21" s="4">
        <v>1</v>
      </c>
      <c r="P21" s="5">
        <f t="shared" si="5"/>
        <v>0.041666666666666664</v>
      </c>
      <c r="Q21" s="4">
        <v>0</v>
      </c>
      <c r="R21" s="5">
        <f t="shared" si="6"/>
        <v>0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36</v>
      </c>
      <c r="C22" s="4">
        <v>2</v>
      </c>
      <c r="D22" s="4">
        <v>5</v>
      </c>
      <c r="E22" s="17">
        <f t="shared" si="1"/>
        <v>7</v>
      </c>
      <c r="F22" s="4">
        <v>4</v>
      </c>
      <c r="G22" s="4">
        <f t="shared" si="0"/>
        <v>3</v>
      </c>
      <c r="H22" s="4">
        <v>4</v>
      </c>
      <c r="I22" s="4">
        <v>1</v>
      </c>
      <c r="J22" s="5">
        <f t="shared" si="2"/>
        <v>0.25</v>
      </c>
      <c r="K22" s="4">
        <v>0</v>
      </c>
      <c r="L22" s="5">
        <f t="shared" si="3"/>
        <v>0</v>
      </c>
      <c r="M22" s="4">
        <v>3</v>
      </c>
      <c r="N22" s="5">
        <f t="shared" si="4"/>
        <v>0.75</v>
      </c>
      <c r="O22" s="4">
        <v>0</v>
      </c>
      <c r="P22" s="5">
        <f t="shared" si="5"/>
        <v>0</v>
      </c>
      <c r="Q22" s="4">
        <v>0</v>
      </c>
      <c r="R22" s="5">
        <f t="shared" si="6"/>
        <v>0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37</v>
      </c>
      <c r="C23" s="4">
        <v>21</v>
      </c>
      <c r="D23" s="4">
        <v>4</v>
      </c>
      <c r="E23" s="17">
        <f t="shared" si="1"/>
        <v>25</v>
      </c>
      <c r="F23" s="4">
        <v>7</v>
      </c>
      <c r="G23" s="4">
        <f t="shared" si="0"/>
        <v>18</v>
      </c>
      <c r="H23" s="4">
        <v>7</v>
      </c>
      <c r="I23" s="4">
        <v>4</v>
      </c>
      <c r="J23" s="5">
        <f t="shared" si="2"/>
        <v>0.5714285714285714</v>
      </c>
      <c r="K23" s="4">
        <v>0</v>
      </c>
      <c r="L23" s="5">
        <f t="shared" si="3"/>
        <v>0</v>
      </c>
      <c r="M23" s="4">
        <v>2</v>
      </c>
      <c r="N23" s="5">
        <f t="shared" si="4"/>
        <v>0.2857142857142857</v>
      </c>
      <c r="O23" s="4">
        <v>0</v>
      </c>
      <c r="P23" s="5">
        <f t="shared" si="5"/>
        <v>0</v>
      </c>
      <c r="Q23" s="4">
        <v>1</v>
      </c>
      <c r="R23" s="5">
        <f t="shared" si="6"/>
        <v>0.14285714285714285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38</v>
      </c>
      <c r="C24" s="4">
        <v>0</v>
      </c>
      <c r="D24" s="4">
        <v>0</v>
      </c>
      <c r="E24" s="17">
        <f t="shared" si="1"/>
        <v>0</v>
      </c>
      <c r="F24" s="4">
        <v>0</v>
      </c>
      <c r="G24" s="4">
        <f t="shared" si="0"/>
        <v>0</v>
      </c>
      <c r="H24" s="4">
        <v>0</v>
      </c>
      <c r="I24" s="4">
        <v>0</v>
      </c>
      <c r="J24" s="5" t="e">
        <f t="shared" si="2"/>
        <v>#DIV/0!</v>
      </c>
      <c r="K24" s="4">
        <v>0</v>
      </c>
      <c r="L24" s="5" t="e">
        <f t="shared" si="3"/>
        <v>#DIV/0!</v>
      </c>
      <c r="M24" s="4">
        <v>0</v>
      </c>
      <c r="N24" s="5" t="e">
        <f t="shared" si="4"/>
        <v>#DIV/0!</v>
      </c>
      <c r="O24" s="4">
        <f>'[1]IX mes.2016 '!O24+'[1]IV mes.2016  '!O24</f>
        <v>0</v>
      </c>
      <c r="P24" s="5" t="e">
        <f t="shared" si="5"/>
        <v>#DIV/0!</v>
      </c>
      <c r="Q24" s="4">
        <f>'[1]IX mes.2016 '!Q24+'[1]IV mes.2016  '!Q24</f>
        <v>0</v>
      </c>
      <c r="R24" s="5" t="e">
        <f t="shared" si="6"/>
        <v>#DIV/0!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39</v>
      </c>
      <c r="C25" s="4">
        <v>7</v>
      </c>
      <c r="D25" s="4">
        <v>6</v>
      </c>
      <c r="E25" s="17">
        <f t="shared" si="1"/>
        <v>13</v>
      </c>
      <c r="F25" s="4">
        <v>13</v>
      </c>
      <c r="G25" s="4">
        <f t="shared" si="0"/>
        <v>0</v>
      </c>
      <c r="H25" s="4">
        <v>13</v>
      </c>
      <c r="I25" s="4">
        <v>6</v>
      </c>
      <c r="J25" s="5">
        <f t="shared" si="2"/>
        <v>0.46153846153846156</v>
      </c>
      <c r="K25" s="4">
        <v>4</v>
      </c>
      <c r="L25" s="5">
        <f t="shared" si="3"/>
        <v>0.3076923076923077</v>
      </c>
      <c r="M25" s="4">
        <v>1</v>
      </c>
      <c r="N25" s="5">
        <f t="shared" si="4"/>
        <v>0.07692307692307693</v>
      </c>
      <c r="O25" s="4">
        <f>'[1]IX mes.2016 '!O25+'[1]IV mes.2016  '!O25</f>
        <v>0</v>
      </c>
      <c r="P25" s="5">
        <f t="shared" si="5"/>
        <v>0</v>
      </c>
      <c r="Q25" s="4">
        <v>2</v>
      </c>
      <c r="R25" s="5">
        <f t="shared" si="6"/>
        <v>0.15384615384615385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40</v>
      </c>
      <c r="C26" s="4">
        <v>8</v>
      </c>
      <c r="D26" s="4">
        <v>17</v>
      </c>
      <c r="E26" s="17">
        <f t="shared" si="1"/>
        <v>25</v>
      </c>
      <c r="F26" s="4">
        <v>11</v>
      </c>
      <c r="G26" s="4">
        <f t="shared" si="0"/>
        <v>14</v>
      </c>
      <c r="H26" s="4">
        <v>11</v>
      </c>
      <c r="I26" s="4">
        <v>7</v>
      </c>
      <c r="J26" s="5">
        <f t="shared" si="2"/>
        <v>0.6363636363636364</v>
      </c>
      <c r="K26" s="4">
        <v>3</v>
      </c>
      <c r="L26" s="5">
        <f t="shared" si="3"/>
        <v>0.2727272727272727</v>
      </c>
      <c r="M26" s="4">
        <f>'[1]IX mes.2016 '!M26+'[1]IV mes.2016  '!M26</f>
        <v>0</v>
      </c>
      <c r="N26" s="5">
        <f t="shared" si="4"/>
        <v>0</v>
      </c>
      <c r="O26" s="4">
        <v>1</v>
      </c>
      <c r="P26" s="5">
        <f t="shared" si="5"/>
        <v>0.09090909090909091</v>
      </c>
      <c r="Q26" s="4">
        <v>0</v>
      </c>
      <c r="R26" s="5">
        <f t="shared" si="6"/>
        <v>0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41</v>
      </c>
      <c r="C27" s="4">
        <v>0</v>
      </c>
      <c r="D27" s="4">
        <v>0</v>
      </c>
      <c r="E27" s="17">
        <f t="shared" si="1"/>
        <v>0</v>
      </c>
      <c r="F27" s="4">
        <v>0</v>
      </c>
      <c r="G27" s="4">
        <f t="shared" si="0"/>
        <v>0</v>
      </c>
      <c r="H27" s="4">
        <v>0</v>
      </c>
      <c r="I27" s="4">
        <v>0</v>
      </c>
      <c r="J27" s="5" t="e">
        <f t="shared" si="2"/>
        <v>#DIV/0!</v>
      </c>
      <c r="K27" s="4">
        <v>0</v>
      </c>
      <c r="L27" s="5" t="e">
        <f t="shared" si="3"/>
        <v>#DIV/0!</v>
      </c>
      <c r="M27" s="4">
        <f>'[1]IX mes.2016 '!M27+'[1]IV mes.2016  '!M27</f>
        <v>0</v>
      </c>
      <c r="N27" s="5" t="e">
        <f t="shared" si="4"/>
        <v>#DIV/0!</v>
      </c>
      <c r="O27" s="4">
        <f>'[1]IX mes.2016 '!O27+'[1]IV mes.2016  '!O27</f>
        <v>0</v>
      </c>
      <c r="P27" s="5" t="e">
        <f t="shared" si="5"/>
        <v>#DIV/0!</v>
      </c>
      <c r="Q27" s="4">
        <v>0</v>
      </c>
      <c r="R27" s="5" t="e">
        <f t="shared" si="6"/>
        <v>#DIV/0!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42</v>
      </c>
      <c r="C28" s="4">
        <v>2</v>
      </c>
      <c r="D28" s="4">
        <v>3</v>
      </c>
      <c r="E28" s="17">
        <f t="shared" si="1"/>
        <v>5</v>
      </c>
      <c r="F28" s="4">
        <v>4</v>
      </c>
      <c r="G28" s="4">
        <f t="shared" si="0"/>
        <v>1</v>
      </c>
      <c r="H28" s="4">
        <v>4</v>
      </c>
      <c r="I28" s="4">
        <v>3</v>
      </c>
      <c r="J28" s="5">
        <f t="shared" si="2"/>
        <v>0.75</v>
      </c>
      <c r="K28" s="4">
        <v>1</v>
      </c>
      <c r="L28" s="5">
        <f t="shared" si="3"/>
        <v>0.25</v>
      </c>
      <c r="M28" s="4">
        <v>0</v>
      </c>
      <c r="N28" s="5">
        <f t="shared" si="4"/>
        <v>0</v>
      </c>
      <c r="O28" s="4">
        <f>'[1]IX mes.2016 '!O28+'[1]IV mes.2016  '!O28</f>
        <v>0</v>
      </c>
      <c r="P28" s="5">
        <f t="shared" si="5"/>
        <v>0</v>
      </c>
      <c r="Q28" s="4">
        <v>0</v>
      </c>
      <c r="R28" s="5">
        <f t="shared" si="6"/>
        <v>0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43</v>
      </c>
      <c r="C29" s="4">
        <v>12</v>
      </c>
      <c r="D29" s="4">
        <v>6</v>
      </c>
      <c r="E29" s="17">
        <f t="shared" si="1"/>
        <v>18</v>
      </c>
      <c r="F29" s="4">
        <v>8</v>
      </c>
      <c r="G29" s="4">
        <f t="shared" si="0"/>
        <v>10</v>
      </c>
      <c r="H29" s="4">
        <v>8</v>
      </c>
      <c r="I29" s="4">
        <v>6</v>
      </c>
      <c r="J29" s="5">
        <f t="shared" si="2"/>
        <v>0.75</v>
      </c>
      <c r="K29" s="4">
        <v>2</v>
      </c>
      <c r="L29" s="5">
        <f t="shared" si="3"/>
        <v>0.25</v>
      </c>
      <c r="M29" s="4">
        <v>0</v>
      </c>
      <c r="N29" s="5">
        <f t="shared" si="4"/>
        <v>0</v>
      </c>
      <c r="O29" s="4">
        <f>'[1]IX mes.2016 '!O29+'[1]IV mes.2016  '!O29</f>
        <v>0</v>
      </c>
      <c r="P29" s="5">
        <f t="shared" si="5"/>
        <v>0</v>
      </c>
      <c r="Q29" s="4"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44</v>
      </c>
      <c r="C30" s="4">
        <v>8</v>
      </c>
      <c r="D30" s="4">
        <v>18</v>
      </c>
      <c r="E30" s="17">
        <f t="shared" si="1"/>
        <v>26</v>
      </c>
      <c r="F30" s="4">
        <v>11</v>
      </c>
      <c r="G30" s="4">
        <f t="shared" si="0"/>
        <v>15</v>
      </c>
      <c r="H30" s="4">
        <v>11</v>
      </c>
      <c r="I30" s="4">
        <v>6</v>
      </c>
      <c r="J30" s="5">
        <f t="shared" si="2"/>
        <v>0.5454545454545454</v>
      </c>
      <c r="K30" s="4">
        <v>3</v>
      </c>
      <c r="L30" s="5">
        <f t="shared" si="3"/>
        <v>0.2727272727272727</v>
      </c>
      <c r="M30" s="4">
        <v>1</v>
      </c>
      <c r="N30" s="5">
        <f t="shared" si="4"/>
        <v>0.09090909090909091</v>
      </c>
      <c r="O30" s="4">
        <f>'[1]IX mes.2016 '!O30+'[1]IV mes.2016  '!O30</f>
        <v>0</v>
      </c>
      <c r="P30" s="5">
        <f t="shared" si="5"/>
        <v>0</v>
      </c>
      <c r="Q30" s="4">
        <v>1</v>
      </c>
      <c r="R30" s="5">
        <f t="shared" si="6"/>
        <v>0.09090909090909091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45</v>
      </c>
      <c r="C31" s="4">
        <v>23</v>
      </c>
      <c r="D31" s="4">
        <v>23</v>
      </c>
      <c r="E31" s="17">
        <f t="shared" si="1"/>
        <v>46</v>
      </c>
      <c r="F31" s="4">
        <v>19</v>
      </c>
      <c r="G31" s="4">
        <f t="shared" si="0"/>
        <v>27</v>
      </c>
      <c r="H31" s="4">
        <v>19</v>
      </c>
      <c r="I31" s="4">
        <v>11</v>
      </c>
      <c r="J31" s="5">
        <f t="shared" si="2"/>
        <v>0.5789473684210527</v>
      </c>
      <c r="K31" s="4">
        <v>4</v>
      </c>
      <c r="L31" s="5">
        <f t="shared" si="3"/>
        <v>0.21052631578947367</v>
      </c>
      <c r="M31" s="4">
        <v>1</v>
      </c>
      <c r="N31" s="5">
        <f t="shared" si="4"/>
        <v>0.05263157894736842</v>
      </c>
      <c r="O31" s="4">
        <v>0</v>
      </c>
      <c r="P31" s="5">
        <f t="shared" si="5"/>
        <v>0</v>
      </c>
      <c r="Q31" s="4">
        <v>4</v>
      </c>
      <c r="R31" s="5">
        <f t="shared" si="6"/>
        <v>0.21052631578947367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46</v>
      </c>
      <c r="C32" s="4">
        <v>0</v>
      </c>
      <c r="D32" s="4">
        <v>0</v>
      </c>
      <c r="E32" s="17">
        <f t="shared" si="1"/>
        <v>0</v>
      </c>
      <c r="F32" s="4">
        <v>0</v>
      </c>
      <c r="G32" s="4">
        <f t="shared" si="0"/>
        <v>0</v>
      </c>
      <c r="H32" s="4">
        <v>0</v>
      </c>
      <c r="I32" s="4">
        <v>0</v>
      </c>
      <c r="J32" s="5" t="e">
        <f t="shared" si="2"/>
        <v>#DIV/0!</v>
      </c>
      <c r="K32" s="4">
        <f>'[1]IX mes.2016 '!K32+'[1]IV mes.2016  '!K32</f>
        <v>0</v>
      </c>
      <c r="L32" s="5" t="e">
        <f t="shared" si="3"/>
        <v>#DIV/0!</v>
      </c>
      <c r="M32" s="4">
        <f>'[1]IX mes.2016 '!M32+'[1]IV mes.2016  '!M32</f>
        <v>0</v>
      </c>
      <c r="N32" s="5" t="e">
        <f t="shared" si="4"/>
        <v>#DIV/0!</v>
      </c>
      <c r="O32" s="4">
        <v>0</v>
      </c>
      <c r="P32" s="5" t="e">
        <f t="shared" si="5"/>
        <v>#DIV/0!</v>
      </c>
      <c r="Q32" s="4">
        <f>'[1]IX mes.2016 '!Q32+'[1]IV mes.2016  '!Q32</f>
        <v>0</v>
      </c>
      <c r="R32" s="5" t="e">
        <f t="shared" si="6"/>
        <v>#DIV/0!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47</v>
      </c>
      <c r="C33" s="4">
        <v>12</v>
      </c>
      <c r="D33" s="4">
        <v>23</v>
      </c>
      <c r="E33" s="17">
        <f t="shared" si="1"/>
        <v>35</v>
      </c>
      <c r="F33" s="4">
        <v>19</v>
      </c>
      <c r="G33" s="4">
        <f t="shared" si="0"/>
        <v>16</v>
      </c>
      <c r="H33" s="4">
        <v>19</v>
      </c>
      <c r="I33" s="4">
        <v>12</v>
      </c>
      <c r="J33" s="5">
        <f t="shared" si="2"/>
        <v>0.631578947368421</v>
      </c>
      <c r="K33" s="4">
        <v>6</v>
      </c>
      <c r="L33" s="5">
        <f t="shared" si="3"/>
        <v>0.3157894736842105</v>
      </c>
      <c r="M33" s="4">
        <v>0</v>
      </c>
      <c r="N33" s="5">
        <f t="shared" si="4"/>
        <v>0</v>
      </c>
      <c r="O33" s="4">
        <v>1</v>
      </c>
      <c r="P33" s="5">
        <f t="shared" si="5"/>
        <v>0.05263157894736842</v>
      </c>
      <c r="Q33" s="4">
        <v>1</v>
      </c>
      <c r="R33" s="5">
        <f t="shared" si="6"/>
        <v>0.05263157894736842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48</v>
      </c>
      <c r="C34" s="4">
        <v>10</v>
      </c>
      <c r="D34" s="4">
        <v>14</v>
      </c>
      <c r="E34" s="17">
        <f t="shared" si="1"/>
        <v>24</v>
      </c>
      <c r="F34" s="4">
        <v>9</v>
      </c>
      <c r="G34" s="4">
        <f t="shared" si="0"/>
        <v>15</v>
      </c>
      <c r="H34" s="4">
        <v>9</v>
      </c>
      <c r="I34" s="4">
        <v>3</v>
      </c>
      <c r="J34" s="5">
        <f t="shared" si="2"/>
        <v>0.3333333333333333</v>
      </c>
      <c r="K34" s="4">
        <v>2</v>
      </c>
      <c r="L34" s="5">
        <f t="shared" si="3"/>
        <v>0.2222222222222222</v>
      </c>
      <c r="M34" s="4">
        <v>4</v>
      </c>
      <c r="N34" s="5">
        <f t="shared" si="4"/>
        <v>0.4444444444444444</v>
      </c>
      <c r="O34" s="4">
        <f>'[1]IX mes.2016 '!O34+'[1]IV mes.2016  '!O34</f>
        <v>0</v>
      </c>
      <c r="P34" s="5">
        <f t="shared" si="5"/>
        <v>0</v>
      </c>
      <c r="Q34" s="4">
        <v>0</v>
      </c>
      <c r="R34" s="5">
        <f t="shared" si="6"/>
        <v>0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49</v>
      </c>
      <c r="C35" s="9">
        <v>26</v>
      </c>
      <c r="D35" s="9">
        <v>25</v>
      </c>
      <c r="E35" s="18">
        <f t="shared" si="1"/>
        <v>51</v>
      </c>
      <c r="F35" s="9">
        <v>23</v>
      </c>
      <c r="G35" s="9">
        <f t="shared" si="0"/>
        <v>28</v>
      </c>
      <c r="H35" s="9">
        <v>23</v>
      </c>
      <c r="I35" s="9">
        <v>19</v>
      </c>
      <c r="J35" s="10">
        <f t="shared" si="2"/>
        <v>0.8260869565217391</v>
      </c>
      <c r="K35" s="9">
        <v>1</v>
      </c>
      <c r="L35" s="10">
        <f t="shared" si="3"/>
        <v>0.043478260869565216</v>
      </c>
      <c r="M35" s="9">
        <v>1</v>
      </c>
      <c r="N35" s="10">
        <f t="shared" si="4"/>
        <v>0.043478260869565216</v>
      </c>
      <c r="O35" s="9">
        <v>0</v>
      </c>
      <c r="P35" s="10">
        <f t="shared" si="5"/>
        <v>0</v>
      </c>
      <c r="Q35" s="9">
        <v>4</v>
      </c>
      <c r="R35" s="10">
        <f t="shared" si="6"/>
        <v>0.17391304347826086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50</v>
      </c>
      <c r="C36" s="13">
        <v>326</v>
      </c>
      <c r="D36" s="13">
        <f>SUM(D9:D35)</f>
        <v>322</v>
      </c>
      <c r="E36" s="19">
        <f t="shared" si="1"/>
        <v>648</v>
      </c>
      <c r="F36" s="13">
        <f>SUM(F9:F35)</f>
        <v>291</v>
      </c>
      <c r="G36" s="13">
        <f t="shared" si="0"/>
        <v>357</v>
      </c>
      <c r="H36" s="13">
        <v>291</v>
      </c>
      <c r="I36" s="13">
        <f>SUM(I9:I35)</f>
        <v>172</v>
      </c>
      <c r="J36" s="14">
        <f t="shared" si="2"/>
        <v>0.5910652920962199</v>
      </c>
      <c r="K36" s="13">
        <f>SUM(K9:K35)</f>
        <v>66</v>
      </c>
      <c r="L36" s="14">
        <f t="shared" si="3"/>
        <v>0.2268041237113402</v>
      </c>
      <c r="M36" s="13">
        <f>SUM(M9:M35)</f>
        <v>26</v>
      </c>
      <c r="N36" s="14">
        <f t="shared" si="4"/>
        <v>0.08934707903780069</v>
      </c>
      <c r="O36" s="13">
        <f>SUM(O9:O35)</f>
        <v>7</v>
      </c>
      <c r="P36" s="14">
        <f t="shared" si="5"/>
        <v>0.024054982817869417</v>
      </c>
      <c r="Q36" s="13">
        <f>SUM(Q9:Q35)</f>
        <v>28</v>
      </c>
      <c r="R36" s="14">
        <f t="shared" si="6"/>
        <v>0.09621993127147767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51</v>
      </c>
    </row>
    <row r="39" ht="15">
      <c r="M39" t="s">
        <v>32</v>
      </c>
    </row>
    <row r="42" ht="15">
      <c r="H42" s="16"/>
    </row>
  </sheetData>
  <sheetProtection/>
  <mergeCells count="27">
    <mergeCell ref="K7:K8"/>
    <mergeCell ref="R7:R8"/>
    <mergeCell ref="L7:L8"/>
    <mergeCell ref="M7:M8"/>
    <mergeCell ref="N7:N8"/>
    <mergeCell ref="O7:O8"/>
    <mergeCell ref="P7:P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O6:P6"/>
    <mergeCell ref="H4:R4"/>
    <mergeCell ref="H5:H8"/>
    <mergeCell ref="I5:J6"/>
    <mergeCell ref="K5:L6"/>
    <mergeCell ref="M5:P5"/>
    <mergeCell ref="Q5:R6"/>
    <mergeCell ref="M6:N6"/>
    <mergeCell ref="Q7:Q8"/>
    <mergeCell ref="I7:I8"/>
    <mergeCell ref="J7:J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4">
      <selection activeCell="E24" sqref="E24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29" t="s">
        <v>2</v>
      </c>
      <c r="B4" s="41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8" t="s">
        <v>9</v>
      </c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6.5" thickBot="1">
      <c r="A5" s="29"/>
      <c r="B5" s="41"/>
      <c r="C5" s="29"/>
      <c r="D5" s="29"/>
      <c r="E5" s="29"/>
      <c r="F5" s="29"/>
      <c r="G5" s="29"/>
      <c r="H5" s="29" t="s">
        <v>10</v>
      </c>
      <c r="I5" s="31" t="s">
        <v>11</v>
      </c>
      <c r="J5" s="31"/>
      <c r="K5" s="31" t="s">
        <v>12</v>
      </c>
      <c r="L5" s="31"/>
      <c r="M5" s="31" t="s">
        <v>13</v>
      </c>
      <c r="N5" s="31"/>
      <c r="O5" s="31"/>
      <c r="P5" s="31"/>
      <c r="Q5" s="32" t="s">
        <v>14</v>
      </c>
      <c r="R5" s="33"/>
    </row>
    <row r="6" spans="1:18" ht="16.5" thickBot="1">
      <c r="A6" s="29"/>
      <c r="B6" s="41"/>
      <c r="C6" s="29"/>
      <c r="D6" s="29"/>
      <c r="E6" s="29"/>
      <c r="F6" s="29"/>
      <c r="G6" s="29"/>
      <c r="H6" s="29"/>
      <c r="I6" s="31"/>
      <c r="J6" s="31"/>
      <c r="K6" s="31"/>
      <c r="L6" s="31"/>
      <c r="M6" s="31" t="s">
        <v>15</v>
      </c>
      <c r="N6" s="31"/>
      <c r="O6" s="43" t="s">
        <v>16</v>
      </c>
      <c r="P6" s="44"/>
      <c r="Q6" s="34"/>
      <c r="R6" s="35"/>
    </row>
    <row r="7" spans="1:18" ht="15.75" thickBot="1">
      <c r="A7" s="29"/>
      <c r="B7" s="41"/>
      <c r="C7" s="29"/>
      <c r="D7" s="29"/>
      <c r="E7" s="29"/>
      <c r="F7" s="29"/>
      <c r="G7" s="29"/>
      <c r="H7" s="29"/>
      <c r="I7" s="29" t="s">
        <v>17</v>
      </c>
      <c r="J7" s="29" t="s">
        <v>18</v>
      </c>
      <c r="K7" s="49" t="s">
        <v>54</v>
      </c>
      <c r="L7" s="45" t="s">
        <v>19</v>
      </c>
      <c r="M7" s="29" t="s">
        <v>17</v>
      </c>
      <c r="N7" s="47" t="s">
        <v>20</v>
      </c>
      <c r="O7" s="29" t="s">
        <v>17</v>
      </c>
      <c r="P7" s="30" t="s">
        <v>21</v>
      </c>
      <c r="Q7" s="30" t="s">
        <v>17</v>
      </c>
      <c r="R7" s="30" t="s">
        <v>22</v>
      </c>
    </row>
    <row r="8" spans="1:18" ht="86.25" customHeight="1" thickBot="1">
      <c r="A8" s="30"/>
      <c r="B8" s="42"/>
      <c r="C8" s="29"/>
      <c r="D8" s="29"/>
      <c r="E8" s="29"/>
      <c r="F8" s="29"/>
      <c r="G8" s="29"/>
      <c r="H8" s="29"/>
      <c r="I8" s="29"/>
      <c r="J8" s="29"/>
      <c r="K8" s="29"/>
      <c r="L8" s="45"/>
      <c r="M8" s="29"/>
      <c r="N8" s="47"/>
      <c r="O8" s="29"/>
      <c r="P8" s="50"/>
      <c r="Q8" s="50"/>
      <c r="R8" s="50"/>
    </row>
    <row r="9" spans="1:24" ht="15">
      <c r="A9" s="3">
        <v>1</v>
      </c>
      <c r="B9" s="3" t="s">
        <v>23</v>
      </c>
      <c r="C9" s="22">
        <v>36</v>
      </c>
      <c r="D9" s="22">
        <f>'I trom.2017.'!D9+'II trom.2017.'!D9</f>
        <v>63</v>
      </c>
      <c r="E9" s="23">
        <f>C9+D9</f>
        <v>99</v>
      </c>
      <c r="F9" s="22">
        <v>59</v>
      </c>
      <c r="G9" s="22">
        <f>E9-F9</f>
        <v>40</v>
      </c>
      <c r="H9" s="22">
        <v>59</v>
      </c>
      <c r="I9" s="22">
        <v>22</v>
      </c>
      <c r="J9" s="24">
        <f>I9/F9</f>
        <v>0.3728813559322034</v>
      </c>
      <c r="K9" s="22">
        <f>'I trom.2017.'!K9+'II trom.2017.'!K9</f>
        <v>24</v>
      </c>
      <c r="L9" s="24">
        <f>K9/F9</f>
        <v>0.4067796610169492</v>
      </c>
      <c r="M9" s="22">
        <f>'I trom.2017.'!M9+'II trom.2017.'!M9</f>
        <v>7</v>
      </c>
      <c r="N9" s="24">
        <f>M9/F9</f>
        <v>0.11864406779661017</v>
      </c>
      <c r="O9" s="22">
        <f>'I trom.2017.'!O9+'II trom.2017.'!O9</f>
        <v>2</v>
      </c>
      <c r="P9" s="24">
        <f>O9/F9</f>
        <v>0.03389830508474576</v>
      </c>
      <c r="Q9" s="22">
        <f>'I trom.2017.'!Q9+'II trom.2017.'!Q9</f>
        <v>4</v>
      </c>
      <c r="R9" s="24">
        <f>Q9/F9</f>
        <v>0.06779661016949153</v>
      </c>
      <c r="T9" s="6"/>
      <c r="U9" s="6"/>
      <c r="V9" s="6"/>
      <c r="W9" s="6"/>
      <c r="X9" s="6"/>
    </row>
    <row r="10" spans="1:24" ht="15">
      <c r="A10" s="7">
        <v>2</v>
      </c>
      <c r="B10" s="7" t="s">
        <v>24</v>
      </c>
      <c r="C10" s="4">
        <v>26</v>
      </c>
      <c r="D10" s="4">
        <f>'I trom.2017.'!D10+'II trom.2017.'!D10</f>
        <v>11</v>
      </c>
      <c r="E10" s="17">
        <f aca="true" t="shared" si="0" ref="E10:E36">C10+D10</f>
        <v>37</v>
      </c>
      <c r="F10" s="4">
        <v>17</v>
      </c>
      <c r="G10" s="4">
        <f aca="true" t="shared" si="1" ref="G10:G36">E10-F10</f>
        <v>20</v>
      </c>
      <c r="H10" s="4">
        <v>17</v>
      </c>
      <c r="I10" s="4">
        <f>'I trom.2017.'!I10+'II trom.2017.'!I10</f>
        <v>10</v>
      </c>
      <c r="J10" s="5">
        <f aca="true" t="shared" si="2" ref="J10:J35">I10/F10</f>
        <v>0.5882352941176471</v>
      </c>
      <c r="K10" s="4">
        <f>'I trom.2017.'!K10+'II trom.2017.'!K10</f>
        <v>5</v>
      </c>
      <c r="L10" s="5">
        <f aca="true" t="shared" si="3" ref="L10:L36">K10/F10</f>
        <v>0.29411764705882354</v>
      </c>
      <c r="M10" s="4">
        <f>'I trom.2017.'!M10+'II trom.2017.'!M10</f>
        <v>1</v>
      </c>
      <c r="N10" s="5">
        <f aca="true" t="shared" si="4" ref="N10:N36">M10/F10</f>
        <v>0.058823529411764705</v>
      </c>
      <c r="O10" s="4">
        <f>'I trom.2017.'!O10+'II trom.2017.'!O10</f>
        <v>0</v>
      </c>
      <c r="P10" s="5">
        <f aca="true" t="shared" si="5" ref="P10:P36">O10/F10</f>
        <v>0</v>
      </c>
      <c r="Q10" s="4">
        <f>'I trom.2017.'!Q10+'II trom.2017.'!Q10</f>
        <v>1</v>
      </c>
      <c r="R10" s="5">
        <f aca="true" t="shared" si="6" ref="R10:R36">Q10/F10</f>
        <v>0.058823529411764705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25</v>
      </c>
      <c r="C11" s="4">
        <v>42</v>
      </c>
      <c r="D11" s="4">
        <f>'I trom.2017.'!D11+'II trom.2017.'!D11</f>
        <v>38</v>
      </c>
      <c r="E11" s="17">
        <f t="shared" si="0"/>
        <v>80</v>
      </c>
      <c r="F11" s="4">
        <v>40</v>
      </c>
      <c r="G11" s="4">
        <f t="shared" si="1"/>
        <v>40</v>
      </c>
      <c r="H11" s="4">
        <v>40</v>
      </c>
      <c r="I11" s="4">
        <f>'I trom.2017.'!I11+'II trom.2017.'!I11</f>
        <v>17</v>
      </c>
      <c r="J11" s="5">
        <f t="shared" si="2"/>
        <v>0.425</v>
      </c>
      <c r="K11" s="4">
        <f>'I trom.2017.'!K11+'II trom.2017.'!K11</f>
        <v>11</v>
      </c>
      <c r="L11" s="5">
        <f t="shared" si="3"/>
        <v>0.275</v>
      </c>
      <c r="M11" s="4">
        <f>'I trom.2017.'!M11+'II trom.2017.'!M11</f>
        <v>6</v>
      </c>
      <c r="N11" s="5">
        <f t="shared" si="4"/>
        <v>0.15</v>
      </c>
      <c r="O11" s="4">
        <f>'I trom.2017.'!O11+'II trom.2017.'!O11</f>
        <v>0</v>
      </c>
      <c r="P11" s="5">
        <f t="shared" si="5"/>
        <v>0</v>
      </c>
      <c r="Q11" s="4">
        <f>'I trom.2017.'!Q11+'II trom.2017.'!Q11</f>
        <v>6</v>
      </c>
      <c r="R11" s="5">
        <f t="shared" si="6"/>
        <v>0.15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26</v>
      </c>
      <c r="C12" s="4">
        <v>0</v>
      </c>
      <c r="D12" s="4">
        <f>'I trom.2017.'!D12+'II trom.2017.'!D12</f>
        <v>0</v>
      </c>
      <c r="E12" s="17">
        <f t="shared" si="0"/>
        <v>0</v>
      </c>
      <c r="F12" s="4">
        <v>0</v>
      </c>
      <c r="G12" s="4">
        <f t="shared" si="1"/>
        <v>0</v>
      </c>
      <c r="H12" s="4">
        <v>0</v>
      </c>
      <c r="I12" s="4">
        <f>'I trom.2017.'!I12+'II trom.2017.'!I12</f>
        <v>0</v>
      </c>
      <c r="J12" s="5">
        <v>0</v>
      </c>
      <c r="K12" s="4">
        <f>'I trom.2017.'!K12+'II trom.2017.'!K12</f>
        <v>0</v>
      </c>
      <c r="L12" s="5">
        <v>0</v>
      </c>
      <c r="M12" s="4">
        <f>'I trom.2017.'!M12+'II trom.2017.'!M12</f>
        <v>0</v>
      </c>
      <c r="N12" s="5">
        <v>0</v>
      </c>
      <c r="O12" s="4">
        <f>'I trom.2017.'!O12+'II trom.2017.'!O12</f>
        <v>0</v>
      </c>
      <c r="P12" s="5">
        <v>0</v>
      </c>
      <c r="Q12" s="4">
        <f>'I trom.2017.'!Q12+'II trom.2017.'!Q12</f>
        <v>0</v>
      </c>
      <c r="R12" s="5">
        <v>0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27</v>
      </c>
      <c r="C13" s="4">
        <v>36</v>
      </c>
      <c r="D13" s="4">
        <f>'I trom.2017.'!D13+'II trom.2017.'!D13</f>
        <v>35</v>
      </c>
      <c r="E13" s="17">
        <f t="shared" si="0"/>
        <v>71</v>
      </c>
      <c r="F13" s="4">
        <v>34</v>
      </c>
      <c r="G13" s="4">
        <f t="shared" si="1"/>
        <v>37</v>
      </c>
      <c r="H13" s="4">
        <v>34</v>
      </c>
      <c r="I13" s="4">
        <f>'I trom.2017.'!I13+'II trom.2017.'!I13</f>
        <v>12</v>
      </c>
      <c r="J13" s="5">
        <f t="shared" si="2"/>
        <v>0.35294117647058826</v>
      </c>
      <c r="K13" s="4">
        <f>'I trom.2017.'!K13+'II trom.2017.'!K13</f>
        <v>13</v>
      </c>
      <c r="L13" s="5">
        <f t="shared" si="3"/>
        <v>0.38235294117647056</v>
      </c>
      <c r="M13" s="4">
        <f>'I trom.2017.'!M13+'II trom.2017.'!M13</f>
        <v>3</v>
      </c>
      <c r="N13" s="5">
        <f t="shared" si="4"/>
        <v>0.08823529411764706</v>
      </c>
      <c r="O13" s="4">
        <f>'I trom.2017.'!O13+'II trom.2017.'!O13</f>
        <v>2</v>
      </c>
      <c r="P13" s="5">
        <f t="shared" si="5"/>
        <v>0.058823529411764705</v>
      </c>
      <c r="Q13" s="4">
        <f>'I trom.2017.'!Q13+'II trom.2017.'!Q13</f>
        <v>4</v>
      </c>
      <c r="R13" s="5">
        <f t="shared" si="6"/>
        <v>0.11764705882352941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28</v>
      </c>
      <c r="C14" s="4">
        <v>0</v>
      </c>
      <c r="D14" s="4">
        <f>'I trom.2017.'!D14+'II trom.2017.'!D14</f>
        <v>1</v>
      </c>
      <c r="E14" s="17">
        <f t="shared" si="0"/>
        <v>1</v>
      </c>
      <c r="F14" s="4">
        <v>1</v>
      </c>
      <c r="G14" s="4">
        <f t="shared" si="1"/>
        <v>0</v>
      </c>
      <c r="H14" s="4">
        <v>1</v>
      </c>
      <c r="I14" s="4">
        <f>'I trom.2017.'!I14+'II trom.2017.'!I14</f>
        <v>0</v>
      </c>
      <c r="J14" s="5">
        <f t="shared" si="2"/>
        <v>0</v>
      </c>
      <c r="K14" s="4">
        <f>'I trom.2017.'!K14+'II trom.2017.'!K14</f>
        <v>0</v>
      </c>
      <c r="L14" s="5">
        <f t="shared" si="3"/>
        <v>0</v>
      </c>
      <c r="M14" s="4">
        <f>'I trom.2017.'!M14+'II trom.2017.'!M14</f>
        <v>0</v>
      </c>
      <c r="N14" s="5">
        <f t="shared" si="4"/>
        <v>0</v>
      </c>
      <c r="O14" s="4">
        <f>'I trom.2017.'!O14+'II trom.2017.'!O14</f>
        <v>0</v>
      </c>
      <c r="P14" s="5">
        <f t="shared" si="5"/>
        <v>0</v>
      </c>
      <c r="Q14" s="4">
        <f>'I trom.2017.'!Q14+'II trom.2017.'!Q14</f>
        <v>1</v>
      </c>
      <c r="R14" s="5">
        <f t="shared" si="6"/>
        <v>1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29</v>
      </c>
      <c r="C15" s="4">
        <v>16</v>
      </c>
      <c r="D15" s="4">
        <f>'I trom.2017.'!D15+'II trom.2017.'!D15</f>
        <v>35</v>
      </c>
      <c r="E15" s="17">
        <f t="shared" si="0"/>
        <v>51</v>
      </c>
      <c r="F15" s="4">
        <v>42</v>
      </c>
      <c r="G15" s="4">
        <f t="shared" si="1"/>
        <v>9</v>
      </c>
      <c r="H15" s="4">
        <v>42</v>
      </c>
      <c r="I15" s="4">
        <f>'I trom.2017.'!I15+'II trom.2017.'!I15</f>
        <v>25</v>
      </c>
      <c r="J15" s="5">
        <f t="shared" si="2"/>
        <v>0.5952380952380952</v>
      </c>
      <c r="K15" s="4">
        <f>'I trom.2017.'!K15+'II trom.2017.'!K15</f>
        <v>7</v>
      </c>
      <c r="L15" s="5">
        <f t="shared" si="3"/>
        <v>0.16666666666666666</v>
      </c>
      <c r="M15" s="4">
        <f>'I trom.2017.'!M15+'II trom.2017.'!M15</f>
        <v>1</v>
      </c>
      <c r="N15" s="5">
        <f t="shared" si="4"/>
        <v>0.023809523809523808</v>
      </c>
      <c r="O15" s="4">
        <f>'I trom.2017.'!O15+'II trom.2017.'!O15</f>
        <v>1</v>
      </c>
      <c r="P15" s="5">
        <f t="shared" si="5"/>
        <v>0.023809523809523808</v>
      </c>
      <c r="Q15" s="4">
        <f>'I trom.2017.'!Q15+'II trom.2017.'!Q15</f>
        <v>8</v>
      </c>
      <c r="R15" s="5">
        <f t="shared" si="6"/>
        <v>0.19047619047619047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30</v>
      </c>
      <c r="C16" s="4">
        <v>22</v>
      </c>
      <c r="D16" s="4">
        <f>'I trom.2017.'!D16+'II trom.2017.'!D16</f>
        <v>38</v>
      </c>
      <c r="E16" s="17">
        <f t="shared" si="0"/>
        <v>60</v>
      </c>
      <c r="F16" s="4">
        <v>43</v>
      </c>
      <c r="G16" s="4">
        <f t="shared" si="1"/>
        <v>17</v>
      </c>
      <c r="H16" s="4">
        <v>43</v>
      </c>
      <c r="I16" s="4">
        <f>'I trom.2017.'!I16+'II trom.2017.'!I16</f>
        <v>24</v>
      </c>
      <c r="J16" s="5">
        <f t="shared" si="2"/>
        <v>0.5581395348837209</v>
      </c>
      <c r="K16" s="4">
        <f>'I trom.2017.'!K16+'II trom.2017.'!K16</f>
        <v>14</v>
      </c>
      <c r="L16" s="5">
        <f t="shared" si="3"/>
        <v>0.32558139534883723</v>
      </c>
      <c r="M16" s="4">
        <f>'I trom.2017.'!M16+'II trom.2017.'!M16</f>
        <v>0</v>
      </c>
      <c r="N16" s="5">
        <f t="shared" si="4"/>
        <v>0</v>
      </c>
      <c r="O16" s="4">
        <f>'I trom.2017.'!O16+'II trom.2017.'!O16</f>
        <v>2</v>
      </c>
      <c r="P16" s="5">
        <f t="shared" si="5"/>
        <v>0.046511627906976744</v>
      </c>
      <c r="Q16" s="4">
        <f>'I trom.2017.'!Q16+'II trom.2017.'!Q16</f>
        <v>3</v>
      </c>
      <c r="R16" s="5">
        <f t="shared" si="6"/>
        <v>0.06976744186046512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31</v>
      </c>
      <c r="C17" s="4">
        <v>0</v>
      </c>
      <c r="D17" s="4">
        <f>'I trom.2017.'!D17+'II trom.2017.'!D17</f>
        <v>0</v>
      </c>
      <c r="E17" s="17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>'I trom.2017.'!I17+'II trom.2017.'!I17</f>
        <v>0</v>
      </c>
      <c r="J17" s="5">
        <v>0</v>
      </c>
      <c r="K17" s="4">
        <f>'I trom.2017.'!K17+'II trom.2017.'!K17</f>
        <v>0</v>
      </c>
      <c r="L17" s="5">
        <v>0</v>
      </c>
      <c r="M17" s="4">
        <f>'I trom.2017.'!M17+'II trom.2017.'!M17</f>
        <v>0</v>
      </c>
      <c r="N17" s="5">
        <v>0</v>
      </c>
      <c r="O17" s="4">
        <f>'I trom.2017.'!O17+'II trom.2017.'!O17</f>
        <v>0</v>
      </c>
      <c r="P17" s="5">
        <v>0</v>
      </c>
      <c r="Q17" s="4">
        <f>'I trom.2017.'!Q17+'II trom.2017.'!Q17</f>
        <v>0</v>
      </c>
      <c r="R17" s="5">
        <v>0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32</v>
      </c>
      <c r="C18" s="4">
        <v>4</v>
      </c>
      <c r="D18" s="4">
        <f>'I trom.2017.'!D18+'II trom.2017.'!D18</f>
        <v>16</v>
      </c>
      <c r="E18" s="17">
        <f t="shared" si="0"/>
        <v>20</v>
      </c>
      <c r="F18" s="4">
        <v>18</v>
      </c>
      <c r="G18" s="4">
        <f t="shared" si="1"/>
        <v>2</v>
      </c>
      <c r="H18" s="4">
        <v>18</v>
      </c>
      <c r="I18" s="4">
        <f>'I trom.2017.'!I18+'II trom.2017.'!I18</f>
        <v>12</v>
      </c>
      <c r="J18" s="5">
        <f t="shared" si="2"/>
        <v>0.6666666666666666</v>
      </c>
      <c r="K18" s="4">
        <f>'I trom.2017.'!K18+'II trom.2017.'!K18</f>
        <v>3</v>
      </c>
      <c r="L18" s="5">
        <f t="shared" si="3"/>
        <v>0.16666666666666666</v>
      </c>
      <c r="M18" s="4">
        <f>'I trom.2017.'!M18+'II trom.2017.'!M18</f>
        <v>3</v>
      </c>
      <c r="N18" s="5">
        <f t="shared" si="4"/>
        <v>0.16666666666666666</v>
      </c>
      <c r="O18" s="4">
        <f>'I trom.2017.'!O18+'II trom.2017.'!O18</f>
        <v>0</v>
      </c>
      <c r="P18" s="5">
        <f t="shared" si="5"/>
        <v>0</v>
      </c>
      <c r="Q18" s="4">
        <f>'I trom.2017.'!Q18+'II trom.2017.'!Q18</f>
        <v>0</v>
      </c>
      <c r="R18" s="5">
        <f t="shared" si="6"/>
        <v>0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33</v>
      </c>
      <c r="C19" s="4">
        <v>0</v>
      </c>
      <c r="D19" s="4">
        <f>'I trom.2017.'!D19+'II trom.2017.'!D19</f>
        <v>37</v>
      </c>
      <c r="E19" s="17">
        <f t="shared" si="0"/>
        <v>37</v>
      </c>
      <c r="F19" s="4">
        <v>27</v>
      </c>
      <c r="G19" s="4">
        <f t="shared" si="1"/>
        <v>10</v>
      </c>
      <c r="H19" s="4">
        <v>27</v>
      </c>
      <c r="I19" s="4">
        <f>'I trom.2017.'!I19+'II trom.2017.'!I19</f>
        <v>13</v>
      </c>
      <c r="J19" s="5">
        <f t="shared" si="2"/>
        <v>0.48148148148148145</v>
      </c>
      <c r="K19" s="4">
        <f>'I trom.2017.'!K19+'II trom.2017.'!K19</f>
        <v>7</v>
      </c>
      <c r="L19" s="5">
        <f t="shared" si="3"/>
        <v>0.25925925925925924</v>
      </c>
      <c r="M19" s="4">
        <f>'I trom.2017.'!M19+'II trom.2017.'!M19</f>
        <v>0</v>
      </c>
      <c r="N19" s="5">
        <f t="shared" si="4"/>
        <v>0</v>
      </c>
      <c r="O19" s="4">
        <f>'I trom.2017.'!O19+'II trom.2017.'!O19</f>
        <v>1</v>
      </c>
      <c r="P19" s="5">
        <f t="shared" si="5"/>
        <v>0.037037037037037035</v>
      </c>
      <c r="Q19" s="4">
        <f>'I trom.2017.'!Q19+'II trom.2017.'!Q19</f>
        <v>6</v>
      </c>
      <c r="R19" s="5">
        <f t="shared" si="6"/>
        <v>0.2222222222222222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34</v>
      </c>
      <c r="C20" s="4">
        <v>19</v>
      </c>
      <c r="D20" s="4">
        <f>'I trom.2017.'!D20+'II trom.2017.'!D20</f>
        <v>42</v>
      </c>
      <c r="E20" s="17">
        <f t="shared" si="0"/>
        <v>61</v>
      </c>
      <c r="F20" s="4">
        <v>42</v>
      </c>
      <c r="G20" s="4">
        <f t="shared" si="1"/>
        <v>19</v>
      </c>
      <c r="H20" s="4">
        <v>42</v>
      </c>
      <c r="I20" s="4">
        <f>'I trom.2017.'!I20+'II trom.2017.'!I20</f>
        <v>30</v>
      </c>
      <c r="J20" s="5">
        <f t="shared" si="2"/>
        <v>0.7142857142857143</v>
      </c>
      <c r="K20" s="4">
        <f>'I trom.2017.'!K20+'II trom.2017.'!K20</f>
        <v>4</v>
      </c>
      <c r="L20" s="5">
        <f t="shared" si="3"/>
        <v>0.09523809523809523</v>
      </c>
      <c r="M20" s="4">
        <f>'I trom.2017.'!M20+'II trom.2017.'!M20</f>
        <v>3</v>
      </c>
      <c r="N20" s="5">
        <f t="shared" si="4"/>
        <v>0.07142857142857142</v>
      </c>
      <c r="O20" s="4">
        <f>'I trom.2017.'!O20+'II trom.2017.'!O20</f>
        <v>1</v>
      </c>
      <c r="P20" s="5">
        <f t="shared" si="5"/>
        <v>0.023809523809523808</v>
      </c>
      <c r="Q20" s="4">
        <f>'I trom.2017.'!Q20+'II trom.2017.'!Q20</f>
        <v>4</v>
      </c>
      <c r="R20" s="5">
        <f t="shared" si="6"/>
        <v>0.09523809523809523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35</v>
      </c>
      <c r="C21" s="4">
        <v>15</v>
      </c>
      <c r="D21" s="4">
        <f>'I trom.2017.'!D21+'II trom.2017.'!D21</f>
        <v>62</v>
      </c>
      <c r="E21" s="17">
        <f t="shared" si="0"/>
        <v>77</v>
      </c>
      <c r="F21" s="4">
        <v>65</v>
      </c>
      <c r="G21" s="4">
        <f t="shared" si="1"/>
        <v>12</v>
      </c>
      <c r="H21" s="4">
        <v>65</v>
      </c>
      <c r="I21" s="4">
        <f>'I trom.2017.'!I21+'II trom.2017.'!I21</f>
        <v>46</v>
      </c>
      <c r="J21" s="5">
        <f t="shared" si="2"/>
        <v>0.7076923076923077</v>
      </c>
      <c r="K21" s="4">
        <f>'I trom.2017.'!K21+'II trom.2017.'!K21</f>
        <v>10</v>
      </c>
      <c r="L21" s="5">
        <f t="shared" si="3"/>
        <v>0.15384615384615385</v>
      </c>
      <c r="M21" s="4">
        <f>'I trom.2017.'!M21+'II trom.2017.'!M21</f>
        <v>3</v>
      </c>
      <c r="N21" s="5">
        <f t="shared" si="4"/>
        <v>0.046153846153846156</v>
      </c>
      <c r="O21" s="4">
        <f>'I trom.2017.'!O21+'II trom.2017.'!O21</f>
        <v>1</v>
      </c>
      <c r="P21" s="5">
        <f t="shared" si="5"/>
        <v>0.015384615384615385</v>
      </c>
      <c r="Q21" s="4">
        <f>'I trom.2017.'!Q21+'II trom.2017.'!Q21</f>
        <v>5</v>
      </c>
      <c r="R21" s="5">
        <f t="shared" si="6"/>
        <v>0.07692307692307693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36</v>
      </c>
      <c r="C22" s="4">
        <v>4</v>
      </c>
      <c r="D22" s="4">
        <f>'I trom.2017.'!D22+'II trom.2017.'!D22</f>
        <v>19</v>
      </c>
      <c r="E22" s="17">
        <f t="shared" si="0"/>
        <v>23</v>
      </c>
      <c r="F22" s="4">
        <v>20</v>
      </c>
      <c r="G22" s="4">
        <f t="shared" si="1"/>
        <v>3</v>
      </c>
      <c r="H22" s="4">
        <v>20</v>
      </c>
      <c r="I22" s="4">
        <f>'I trom.2017.'!I22+'II trom.2017.'!I22</f>
        <v>9</v>
      </c>
      <c r="J22" s="5">
        <f t="shared" si="2"/>
        <v>0.45</v>
      </c>
      <c r="K22" s="4">
        <f>'I trom.2017.'!K22+'II trom.2017.'!K22</f>
        <v>2</v>
      </c>
      <c r="L22" s="5">
        <f t="shared" si="3"/>
        <v>0.1</v>
      </c>
      <c r="M22" s="4">
        <f>'I trom.2017.'!M22+'II trom.2017.'!M22</f>
        <v>4</v>
      </c>
      <c r="N22" s="5">
        <f t="shared" si="4"/>
        <v>0.2</v>
      </c>
      <c r="O22" s="4">
        <f>'I trom.2017.'!O22+'II trom.2017.'!O22</f>
        <v>0</v>
      </c>
      <c r="P22" s="5">
        <f t="shared" si="5"/>
        <v>0</v>
      </c>
      <c r="Q22" s="4">
        <f>'I trom.2017.'!Q22+'II trom.2017.'!Q22</f>
        <v>5</v>
      </c>
      <c r="R22" s="5">
        <f t="shared" si="6"/>
        <v>0.25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37</v>
      </c>
      <c r="C23" s="4">
        <v>22</v>
      </c>
      <c r="D23" s="4">
        <f>'I trom.2017.'!D23+'II trom.2017.'!D23</f>
        <v>13</v>
      </c>
      <c r="E23" s="17">
        <f t="shared" si="0"/>
        <v>35</v>
      </c>
      <c r="F23" s="4">
        <v>17</v>
      </c>
      <c r="G23" s="4">
        <f t="shared" si="1"/>
        <v>18</v>
      </c>
      <c r="H23" s="4">
        <v>17</v>
      </c>
      <c r="I23" s="4">
        <f>'I trom.2017.'!I23+'II trom.2017.'!I23</f>
        <v>10</v>
      </c>
      <c r="J23" s="5">
        <f t="shared" si="2"/>
        <v>0.5882352941176471</v>
      </c>
      <c r="K23" s="4">
        <f>'I trom.2017.'!K23+'II trom.2017.'!K23</f>
        <v>1</v>
      </c>
      <c r="L23" s="5">
        <f t="shared" si="3"/>
        <v>0.058823529411764705</v>
      </c>
      <c r="M23" s="4">
        <f>'I trom.2017.'!M23+'II trom.2017.'!M23</f>
        <v>3</v>
      </c>
      <c r="N23" s="5">
        <f t="shared" si="4"/>
        <v>0.17647058823529413</v>
      </c>
      <c r="O23" s="4">
        <f>'I trom.2017.'!O23+'II trom.2017.'!O23</f>
        <v>0</v>
      </c>
      <c r="P23" s="5">
        <f t="shared" si="5"/>
        <v>0</v>
      </c>
      <c r="Q23" s="4">
        <f>'I trom.2017.'!Q23+'II trom.2017.'!Q23</f>
        <v>3</v>
      </c>
      <c r="R23" s="5">
        <f t="shared" si="6"/>
        <v>0.17647058823529413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38</v>
      </c>
      <c r="C24" s="4">
        <v>0</v>
      </c>
      <c r="D24" s="4">
        <f>'I trom.2017.'!D24+'II trom.2017.'!D24</f>
        <v>0</v>
      </c>
      <c r="E24" s="17">
        <f t="shared" si="0"/>
        <v>0</v>
      </c>
      <c r="F24" s="4">
        <v>0</v>
      </c>
      <c r="G24" s="4">
        <f t="shared" si="1"/>
        <v>0</v>
      </c>
      <c r="H24" s="4">
        <v>0</v>
      </c>
      <c r="I24" s="4">
        <f>'I trom.2017.'!I24+'II trom.2017.'!I24</f>
        <v>0</v>
      </c>
      <c r="J24" s="5">
        <v>0</v>
      </c>
      <c r="K24" s="4">
        <f>'I trom.2017.'!K24+'II trom.2017.'!K24</f>
        <v>0</v>
      </c>
      <c r="L24" s="5">
        <v>0</v>
      </c>
      <c r="M24" s="4">
        <f>'I trom.2017.'!M24+'II trom.2017.'!M24</f>
        <v>0</v>
      </c>
      <c r="N24" s="5">
        <v>0</v>
      </c>
      <c r="O24" s="4">
        <f>'I trom.2017.'!O24+'II trom.2017.'!O24</f>
        <v>0</v>
      </c>
      <c r="P24" s="5">
        <v>0</v>
      </c>
      <c r="Q24" s="4">
        <f>'I trom.2017.'!Q24+'II trom.2017.'!Q24</f>
        <v>0</v>
      </c>
      <c r="R24" s="5">
        <v>0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39</v>
      </c>
      <c r="C25" s="4">
        <v>8</v>
      </c>
      <c r="D25" s="4">
        <f>'I trom.2017.'!D25+'II trom.2017.'!D25</f>
        <v>15</v>
      </c>
      <c r="E25" s="17">
        <f t="shared" si="0"/>
        <v>23</v>
      </c>
      <c r="F25" s="4">
        <v>23</v>
      </c>
      <c r="G25" s="4">
        <f t="shared" si="1"/>
        <v>0</v>
      </c>
      <c r="H25" s="4">
        <v>23</v>
      </c>
      <c r="I25" s="4">
        <f>'I trom.2017.'!I25+'II trom.2017.'!I25</f>
        <v>11</v>
      </c>
      <c r="J25" s="5">
        <f t="shared" si="2"/>
        <v>0.4782608695652174</v>
      </c>
      <c r="K25" s="4">
        <f>'I trom.2017.'!K25+'II trom.2017.'!K25</f>
        <v>8</v>
      </c>
      <c r="L25" s="5">
        <f t="shared" si="3"/>
        <v>0.34782608695652173</v>
      </c>
      <c r="M25" s="4">
        <f>'I trom.2017.'!M25+'II trom.2017.'!M25</f>
        <v>2</v>
      </c>
      <c r="N25" s="5">
        <f t="shared" si="4"/>
        <v>0.08695652173913043</v>
      </c>
      <c r="O25" s="4">
        <f>'I trom.2017.'!O25+'II trom.2017.'!O25</f>
        <v>0</v>
      </c>
      <c r="P25" s="5">
        <f t="shared" si="5"/>
        <v>0</v>
      </c>
      <c r="Q25" s="4">
        <f>'I trom.2017.'!Q25+'II trom.2017.'!Q25</f>
        <v>2</v>
      </c>
      <c r="R25" s="5">
        <f t="shared" si="6"/>
        <v>0.08695652173913043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40</v>
      </c>
      <c r="C26" s="4">
        <v>4</v>
      </c>
      <c r="D26" s="4">
        <f>'I trom.2017.'!D26+'II trom.2017.'!D26</f>
        <v>36</v>
      </c>
      <c r="E26" s="17">
        <f t="shared" si="0"/>
        <v>40</v>
      </c>
      <c r="F26" s="4">
        <v>26</v>
      </c>
      <c r="G26" s="4">
        <f t="shared" si="1"/>
        <v>14</v>
      </c>
      <c r="H26" s="4">
        <v>26</v>
      </c>
      <c r="I26" s="4">
        <f>'I trom.2017.'!I26+'II trom.2017.'!I26</f>
        <v>17</v>
      </c>
      <c r="J26" s="5">
        <f t="shared" si="2"/>
        <v>0.6538461538461539</v>
      </c>
      <c r="K26" s="4">
        <f>'I trom.2017.'!K26+'II trom.2017.'!K26</f>
        <v>5</v>
      </c>
      <c r="L26" s="5">
        <f t="shared" si="3"/>
        <v>0.19230769230769232</v>
      </c>
      <c r="M26" s="4">
        <f>'I trom.2017.'!M26+'II trom.2017.'!M26</f>
        <v>0</v>
      </c>
      <c r="N26" s="5">
        <f t="shared" si="4"/>
        <v>0</v>
      </c>
      <c r="O26" s="4">
        <f>'I trom.2017.'!O26+'II trom.2017.'!O26</f>
        <v>2</v>
      </c>
      <c r="P26" s="5">
        <f t="shared" si="5"/>
        <v>0.07692307692307693</v>
      </c>
      <c r="Q26" s="4">
        <f>'I trom.2017.'!Q26+'II trom.2017.'!Q26</f>
        <v>2</v>
      </c>
      <c r="R26" s="5">
        <f t="shared" si="6"/>
        <v>0.07692307692307693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41</v>
      </c>
      <c r="C27" s="4">
        <v>0</v>
      </c>
      <c r="D27" s="4">
        <f>'I trom.2017.'!D27+'II trom.2017.'!D27</f>
        <v>0</v>
      </c>
      <c r="E27" s="17">
        <f t="shared" si="0"/>
        <v>0</v>
      </c>
      <c r="F27" s="4">
        <v>0</v>
      </c>
      <c r="G27" s="4">
        <f t="shared" si="1"/>
        <v>0</v>
      </c>
      <c r="H27" s="4">
        <v>0</v>
      </c>
      <c r="I27" s="4">
        <f>'I trom.2017.'!I27+'II trom.2017.'!I27</f>
        <v>0</v>
      </c>
      <c r="J27" s="5">
        <v>0</v>
      </c>
      <c r="K27" s="4">
        <f>'I trom.2017.'!K27+'II trom.2017.'!K27</f>
        <v>0</v>
      </c>
      <c r="L27" s="5">
        <v>0</v>
      </c>
      <c r="M27" s="4">
        <f>'I trom.2017.'!M27+'II trom.2017.'!M27</f>
        <v>0</v>
      </c>
      <c r="N27" s="5">
        <v>0</v>
      </c>
      <c r="O27" s="4">
        <f>'I trom.2017.'!O27+'II trom.2017.'!O27</f>
        <v>0</v>
      </c>
      <c r="P27" s="5">
        <v>0</v>
      </c>
      <c r="Q27" s="4">
        <f>'I trom.2017.'!Q27+'II trom.2017.'!Q27</f>
        <v>0</v>
      </c>
      <c r="R27" s="5">
        <v>0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42</v>
      </c>
      <c r="C28" s="4">
        <v>0</v>
      </c>
      <c r="D28" s="4">
        <f>'I trom.2017.'!D28+'II trom.2017.'!D28</f>
        <v>9</v>
      </c>
      <c r="E28" s="17">
        <f t="shared" si="0"/>
        <v>9</v>
      </c>
      <c r="F28" s="4">
        <v>8</v>
      </c>
      <c r="G28" s="4">
        <f t="shared" si="1"/>
        <v>1</v>
      </c>
      <c r="H28" s="4">
        <v>8</v>
      </c>
      <c r="I28" s="4">
        <f>'I trom.2017.'!I28+'II trom.2017.'!I28</f>
        <v>7</v>
      </c>
      <c r="J28" s="5">
        <f t="shared" si="2"/>
        <v>0.875</v>
      </c>
      <c r="K28" s="4">
        <f>'I trom.2017.'!K28+'II trom.2017.'!K28</f>
        <v>1</v>
      </c>
      <c r="L28" s="5">
        <f t="shared" si="3"/>
        <v>0.125</v>
      </c>
      <c r="M28" s="4">
        <f>'I trom.2017.'!M28+'II trom.2017.'!M28</f>
        <v>0</v>
      </c>
      <c r="N28" s="5">
        <f t="shared" si="4"/>
        <v>0</v>
      </c>
      <c r="O28" s="4">
        <f>'I trom.2017.'!O28+'II trom.2017.'!O28</f>
        <v>0</v>
      </c>
      <c r="P28" s="5">
        <f t="shared" si="5"/>
        <v>0</v>
      </c>
      <c r="Q28" s="4">
        <f>'I trom.2017.'!Q28+'II trom.2017.'!Q28</f>
        <v>0</v>
      </c>
      <c r="R28" s="5">
        <f t="shared" si="6"/>
        <v>0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43</v>
      </c>
      <c r="C29" s="4">
        <v>9</v>
      </c>
      <c r="D29" s="4">
        <f>'I trom.2017.'!D29+'II trom.2017.'!D29</f>
        <v>15</v>
      </c>
      <c r="E29" s="17">
        <f t="shared" si="0"/>
        <v>24</v>
      </c>
      <c r="F29" s="4">
        <v>14</v>
      </c>
      <c r="G29" s="4">
        <f t="shared" si="1"/>
        <v>10</v>
      </c>
      <c r="H29" s="4">
        <v>14</v>
      </c>
      <c r="I29" s="4">
        <f>'I trom.2017.'!I29+'II trom.2017.'!I29</f>
        <v>9</v>
      </c>
      <c r="J29" s="5">
        <f t="shared" si="2"/>
        <v>0.6428571428571429</v>
      </c>
      <c r="K29" s="4">
        <f>'I trom.2017.'!K29+'II trom.2017.'!K29</f>
        <v>5</v>
      </c>
      <c r="L29" s="5">
        <f t="shared" si="3"/>
        <v>0.35714285714285715</v>
      </c>
      <c r="M29" s="4">
        <f>'I trom.2017.'!M29+'II trom.2017.'!M29</f>
        <v>0</v>
      </c>
      <c r="N29" s="5">
        <f t="shared" si="4"/>
        <v>0</v>
      </c>
      <c r="O29" s="4">
        <f>'I trom.2017.'!O29+'II trom.2017.'!O29</f>
        <v>0</v>
      </c>
      <c r="P29" s="5">
        <f t="shared" si="5"/>
        <v>0</v>
      </c>
      <c r="Q29" s="4">
        <f>'I trom.2017.'!Q29+'II trom.2017.'!Q29</f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44</v>
      </c>
      <c r="C30" s="4">
        <v>16</v>
      </c>
      <c r="D30" s="4">
        <f>'I trom.2017.'!D30+'II trom.2017.'!D30</f>
        <v>19</v>
      </c>
      <c r="E30" s="17">
        <f t="shared" si="0"/>
        <v>35</v>
      </c>
      <c r="F30" s="4">
        <v>20</v>
      </c>
      <c r="G30" s="4">
        <f t="shared" si="1"/>
        <v>15</v>
      </c>
      <c r="H30" s="4">
        <v>20</v>
      </c>
      <c r="I30" s="4">
        <f>'I trom.2017.'!I30+'II trom.2017.'!I30</f>
        <v>9</v>
      </c>
      <c r="J30" s="5">
        <f t="shared" si="2"/>
        <v>0.45</v>
      </c>
      <c r="K30" s="4">
        <f>'I trom.2017.'!K30+'II trom.2017.'!K30</f>
        <v>8</v>
      </c>
      <c r="L30" s="5">
        <f t="shared" si="3"/>
        <v>0.4</v>
      </c>
      <c r="M30" s="4">
        <f>'I trom.2017.'!M30+'II trom.2017.'!M30</f>
        <v>2</v>
      </c>
      <c r="N30" s="5">
        <f t="shared" si="4"/>
        <v>0.1</v>
      </c>
      <c r="O30" s="4">
        <f>'I trom.2017.'!O30+'II trom.2017.'!O30</f>
        <v>0</v>
      </c>
      <c r="P30" s="5">
        <f t="shared" si="5"/>
        <v>0</v>
      </c>
      <c r="Q30" s="4">
        <f>'I trom.2017.'!Q30+'II trom.2017.'!Q30</f>
        <v>1</v>
      </c>
      <c r="R30" s="5">
        <f t="shared" si="6"/>
        <v>0.05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45</v>
      </c>
      <c r="C31" s="4">
        <v>21</v>
      </c>
      <c r="D31" s="4">
        <f>'I trom.2017.'!D31+'II trom.2017.'!D31</f>
        <v>38</v>
      </c>
      <c r="E31" s="17">
        <f t="shared" si="0"/>
        <v>59</v>
      </c>
      <c r="F31" s="4">
        <v>33</v>
      </c>
      <c r="G31" s="4">
        <f t="shared" si="1"/>
        <v>26</v>
      </c>
      <c r="H31" s="4">
        <v>33</v>
      </c>
      <c r="I31" s="4">
        <f>'I trom.2017.'!I31+'II trom.2017.'!I31</f>
        <v>15</v>
      </c>
      <c r="J31" s="5">
        <f t="shared" si="2"/>
        <v>0.45454545454545453</v>
      </c>
      <c r="K31" s="4">
        <f>'I trom.2017.'!K31+'II trom.2017.'!K31</f>
        <v>8</v>
      </c>
      <c r="L31" s="5">
        <f t="shared" si="3"/>
        <v>0.24242424242424243</v>
      </c>
      <c r="M31" s="4">
        <f>'I trom.2017.'!M31+'II trom.2017.'!M31</f>
        <v>3</v>
      </c>
      <c r="N31" s="5">
        <f t="shared" si="4"/>
        <v>0.09090909090909091</v>
      </c>
      <c r="O31" s="4">
        <f>'I trom.2017.'!O31+'II trom.2017.'!O31</f>
        <v>0</v>
      </c>
      <c r="P31" s="5">
        <f t="shared" si="5"/>
        <v>0</v>
      </c>
      <c r="Q31" s="4">
        <f>'I trom.2017.'!Q31+'II trom.2017.'!Q31</f>
        <v>7</v>
      </c>
      <c r="R31" s="5">
        <f t="shared" si="6"/>
        <v>0.21212121212121213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46</v>
      </c>
      <c r="C32" s="4">
        <v>0</v>
      </c>
      <c r="D32" s="4">
        <f>'I trom.2017.'!D32+'II trom.2017.'!D32</f>
        <v>0</v>
      </c>
      <c r="E32" s="17">
        <f t="shared" si="0"/>
        <v>0</v>
      </c>
      <c r="F32" s="4">
        <v>0</v>
      </c>
      <c r="G32" s="4">
        <f t="shared" si="1"/>
        <v>0</v>
      </c>
      <c r="H32" s="4">
        <v>0</v>
      </c>
      <c r="I32" s="4">
        <f>'I trom.2017.'!I32+'II trom.2017.'!I32</f>
        <v>0</v>
      </c>
      <c r="J32" s="5">
        <v>0</v>
      </c>
      <c r="K32" s="4">
        <f>'I trom.2017.'!K32+'II trom.2017.'!K32</f>
        <v>0</v>
      </c>
      <c r="L32" s="5">
        <v>0</v>
      </c>
      <c r="M32" s="4">
        <f>'I trom.2017.'!M32+'II trom.2017.'!M32</f>
        <v>0</v>
      </c>
      <c r="N32" s="5">
        <v>0</v>
      </c>
      <c r="O32" s="4">
        <f>'I trom.2017.'!O32+'II trom.2017.'!O32</f>
        <v>0</v>
      </c>
      <c r="P32" s="5">
        <v>0</v>
      </c>
      <c r="Q32" s="4">
        <f>'I trom.2017.'!Q32+'II trom.2017.'!Q32</f>
        <v>0</v>
      </c>
      <c r="R32" s="5">
        <v>0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47</v>
      </c>
      <c r="C33" s="4">
        <v>9</v>
      </c>
      <c r="D33" s="4">
        <f>'I trom.2017.'!D33+'II trom.2017.'!D33</f>
        <v>37</v>
      </c>
      <c r="E33" s="17">
        <f t="shared" si="0"/>
        <v>46</v>
      </c>
      <c r="F33" s="4">
        <v>31</v>
      </c>
      <c r="G33" s="4">
        <f t="shared" si="1"/>
        <v>15</v>
      </c>
      <c r="H33" s="4">
        <v>31</v>
      </c>
      <c r="I33" s="4">
        <f>'I trom.2017.'!I33+'II trom.2017.'!I33</f>
        <v>17</v>
      </c>
      <c r="J33" s="5">
        <f t="shared" si="2"/>
        <v>0.5483870967741935</v>
      </c>
      <c r="K33" s="4">
        <f>'I trom.2017.'!K33+'II trom.2017.'!K33</f>
        <v>9</v>
      </c>
      <c r="L33" s="5">
        <f t="shared" si="3"/>
        <v>0.2903225806451613</v>
      </c>
      <c r="M33" s="4">
        <f>'I trom.2017.'!M33+'II trom.2017.'!M33</f>
        <v>2</v>
      </c>
      <c r="N33" s="5">
        <f t="shared" si="4"/>
        <v>0.06451612903225806</v>
      </c>
      <c r="O33" s="4">
        <f>'I trom.2017.'!O33+'II trom.2017.'!O33</f>
        <v>2</v>
      </c>
      <c r="P33" s="5">
        <f t="shared" si="5"/>
        <v>0.06451612903225806</v>
      </c>
      <c r="Q33" s="4">
        <f>'I trom.2017.'!Q33+'II trom.2017.'!Q33</f>
        <v>1</v>
      </c>
      <c r="R33" s="5">
        <f t="shared" si="6"/>
        <v>0.03225806451612903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48</v>
      </c>
      <c r="C34" s="4">
        <v>7</v>
      </c>
      <c r="D34" s="4">
        <f>'I trom.2017.'!D34+'II trom.2017.'!D34</f>
        <v>27</v>
      </c>
      <c r="E34" s="17">
        <f t="shared" si="0"/>
        <v>34</v>
      </c>
      <c r="F34" s="4">
        <v>19</v>
      </c>
      <c r="G34" s="4">
        <f t="shared" si="1"/>
        <v>15</v>
      </c>
      <c r="H34" s="4">
        <v>19</v>
      </c>
      <c r="I34" s="4">
        <f>'I trom.2017.'!I34+'II trom.2017.'!I34</f>
        <v>6</v>
      </c>
      <c r="J34" s="5">
        <f t="shared" si="2"/>
        <v>0.3157894736842105</v>
      </c>
      <c r="K34" s="4">
        <f>'I trom.2017.'!K34+'II trom.2017.'!K34</f>
        <v>7</v>
      </c>
      <c r="L34" s="5">
        <f t="shared" si="3"/>
        <v>0.3684210526315789</v>
      </c>
      <c r="M34" s="4">
        <f>'I trom.2017.'!M34+'II trom.2017.'!M34</f>
        <v>5</v>
      </c>
      <c r="N34" s="5">
        <f t="shared" si="4"/>
        <v>0.2631578947368421</v>
      </c>
      <c r="O34" s="4">
        <f>'I trom.2017.'!O34+'II trom.2017.'!O34</f>
        <v>0</v>
      </c>
      <c r="P34" s="5">
        <f t="shared" si="5"/>
        <v>0</v>
      </c>
      <c r="Q34" s="4">
        <f>'I trom.2017.'!Q34+'II trom.2017.'!Q34</f>
        <v>1</v>
      </c>
      <c r="R34" s="5">
        <f t="shared" si="6"/>
        <v>0.05263157894736842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49</v>
      </c>
      <c r="C35" s="9">
        <v>28</v>
      </c>
      <c r="D35" s="9">
        <f>'I trom.2017.'!D35+'II trom.2017.'!D35</f>
        <v>44</v>
      </c>
      <c r="E35" s="18">
        <f t="shared" si="0"/>
        <v>72</v>
      </c>
      <c r="F35" s="9">
        <v>46</v>
      </c>
      <c r="G35" s="9">
        <f t="shared" si="1"/>
        <v>26</v>
      </c>
      <c r="H35" s="9">
        <v>46</v>
      </c>
      <c r="I35" s="9">
        <f>'I trom.2017.'!I35+'II trom.2017.'!I35</f>
        <v>31</v>
      </c>
      <c r="J35" s="10">
        <f t="shared" si="2"/>
        <v>0.6739130434782609</v>
      </c>
      <c r="K35" s="9">
        <f>'I trom.2017.'!K35+'II trom.2017.'!K35</f>
        <v>7</v>
      </c>
      <c r="L35" s="10">
        <f t="shared" si="3"/>
        <v>0.15217391304347827</v>
      </c>
      <c r="M35" s="9">
        <f>'I trom.2017.'!M35+'II trom.2017.'!M35</f>
        <v>3</v>
      </c>
      <c r="N35" s="10">
        <f t="shared" si="4"/>
        <v>0.06521739130434782</v>
      </c>
      <c r="O35" s="9">
        <f>'I trom.2017.'!O35+'II trom.2017.'!O35</f>
        <v>0</v>
      </c>
      <c r="P35" s="10">
        <f t="shared" si="5"/>
        <v>0</v>
      </c>
      <c r="Q35" s="9">
        <f>'I trom.2017.'!Q35+'II trom.2017.'!Q35</f>
        <v>5</v>
      </c>
      <c r="R35" s="10">
        <f t="shared" si="6"/>
        <v>0.10869565217391304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50</v>
      </c>
      <c r="C36" s="12">
        <f>SUM(C9:C35)</f>
        <v>344</v>
      </c>
      <c r="D36" s="12">
        <f>'I trom.2017.'!D36+'II trom.2017.'!D36</f>
        <v>650</v>
      </c>
      <c r="E36" s="26">
        <f t="shared" si="0"/>
        <v>994</v>
      </c>
      <c r="F36" s="12">
        <v>645</v>
      </c>
      <c r="G36" s="12">
        <f t="shared" si="1"/>
        <v>349</v>
      </c>
      <c r="H36" s="12">
        <v>645</v>
      </c>
      <c r="I36" s="12">
        <v>352</v>
      </c>
      <c r="J36" s="25">
        <v>0.54</v>
      </c>
      <c r="K36" s="12">
        <f>'I trom.2017.'!K36+'II trom.2017.'!K36</f>
        <v>159</v>
      </c>
      <c r="L36" s="25">
        <f t="shared" si="3"/>
        <v>0.24651162790697675</v>
      </c>
      <c r="M36" s="12">
        <f>'I trom.2017.'!M36+'II trom.2017.'!M36</f>
        <v>51</v>
      </c>
      <c r="N36" s="25">
        <f t="shared" si="4"/>
        <v>0.07906976744186046</v>
      </c>
      <c r="O36" s="12">
        <f>'I trom.2017.'!O36+'II trom.2017.'!O36</f>
        <v>14</v>
      </c>
      <c r="P36" s="25">
        <f t="shared" si="5"/>
        <v>0.021705426356589147</v>
      </c>
      <c r="Q36" s="12">
        <f>'I trom.2017.'!Q36+'II trom.2017.'!Q36</f>
        <v>69</v>
      </c>
      <c r="R36" s="25">
        <f t="shared" si="6"/>
        <v>0.10697674418604651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51</v>
      </c>
    </row>
    <row r="39" ht="15">
      <c r="M39" t="s">
        <v>32</v>
      </c>
    </row>
    <row r="42" ht="15">
      <c r="H42" s="16"/>
    </row>
  </sheetData>
  <sheetProtection/>
  <mergeCells count="27">
    <mergeCell ref="K7:K8"/>
    <mergeCell ref="R7:R8"/>
    <mergeCell ref="L7:L8"/>
    <mergeCell ref="M7:M8"/>
    <mergeCell ref="N7:N8"/>
    <mergeCell ref="O7:O8"/>
    <mergeCell ref="P7:P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O6:P6"/>
    <mergeCell ref="H4:R4"/>
    <mergeCell ref="H5:H8"/>
    <mergeCell ref="I5:J6"/>
    <mergeCell ref="K5:L6"/>
    <mergeCell ref="M5:P5"/>
    <mergeCell ref="Q5:R6"/>
    <mergeCell ref="M6:N6"/>
    <mergeCell ref="Q7:Q8"/>
    <mergeCell ref="I7:I8"/>
    <mergeCell ref="J7:J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29" t="s">
        <v>2</v>
      </c>
      <c r="B4" s="41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8" t="s">
        <v>9</v>
      </c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6.5" thickBot="1">
      <c r="A5" s="29"/>
      <c r="B5" s="41"/>
      <c r="C5" s="29"/>
      <c r="D5" s="29"/>
      <c r="E5" s="29"/>
      <c r="F5" s="29"/>
      <c r="G5" s="29"/>
      <c r="H5" s="29" t="s">
        <v>10</v>
      </c>
      <c r="I5" s="31" t="s">
        <v>11</v>
      </c>
      <c r="J5" s="31"/>
      <c r="K5" s="31" t="s">
        <v>12</v>
      </c>
      <c r="L5" s="31"/>
      <c r="M5" s="31" t="s">
        <v>13</v>
      </c>
      <c r="N5" s="31"/>
      <c r="O5" s="31"/>
      <c r="P5" s="31"/>
      <c r="Q5" s="32" t="s">
        <v>14</v>
      </c>
      <c r="R5" s="33"/>
    </row>
    <row r="6" spans="1:18" ht="16.5" thickBot="1">
      <c r="A6" s="29"/>
      <c r="B6" s="41"/>
      <c r="C6" s="29"/>
      <c r="D6" s="29"/>
      <c r="E6" s="29"/>
      <c r="F6" s="29"/>
      <c r="G6" s="29"/>
      <c r="H6" s="29"/>
      <c r="I6" s="31"/>
      <c r="J6" s="31"/>
      <c r="K6" s="31"/>
      <c r="L6" s="31"/>
      <c r="M6" s="31" t="s">
        <v>15</v>
      </c>
      <c r="N6" s="31"/>
      <c r="O6" s="43" t="s">
        <v>16</v>
      </c>
      <c r="P6" s="44"/>
      <c r="Q6" s="34"/>
      <c r="R6" s="35"/>
    </row>
    <row r="7" spans="1:18" ht="15.75" thickBot="1">
      <c r="A7" s="29"/>
      <c r="B7" s="41"/>
      <c r="C7" s="29"/>
      <c r="D7" s="29"/>
      <c r="E7" s="29"/>
      <c r="F7" s="29"/>
      <c r="G7" s="29"/>
      <c r="H7" s="29"/>
      <c r="I7" s="29" t="s">
        <v>17</v>
      </c>
      <c r="J7" s="29" t="s">
        <v>18</v>
      </c>
      <c r="K7" s="49" t="s">
        <v>54</v>
      </c>
      <c r="L7" s="45" t="s">
        <v>19</v>
      </c>
      <c r="M7" s="29" t="s">
        <v>17</v>
      </c>
      <c r="N7" s="47" t="s">
        <v>20</v>
      </c>
      <c r="O7" s="29" t="s">
        <v>17</v>
      </c>
      <c r="P7" s="30" t="s">
        <v>21</v>
      </c>
      <c r="Q7" s="30" t="s">
        <v>17</v>
      </c>
      <c r="R7" s="30" t="s">
        <v>22</v>
      </c>
    </row>
    <row r="8" spans="1:18" ht="86.25" customHeight="1" thickBot="1">
      <c r="A8" s="30"/>
      <c r="B8" s="42"/>
      <c r="C8" s="30"/>
      <c r="D8" s="30"/>
      <c r="E8" s="30"/>
      <c r="F8" s="30"/>
      <c r="G8" s="30"/>
      <c r="H8" s="30"/>
      <c r="I8" s="30"/>
      <c r="J8" s="30"/>
      <c r="K8" s="30"/>
      <c r="L8" s="46"/>
      <c r="M8" s="30"/>
      <c r="N8" s="48"/>
      <c r="O8" s="30"/>
      <c r="P8" s="36"/>
      <c r="Q8" s="36"/>
      <c r="R8" s="36"/>
    </row>
    <row r="9" spans="1:24" ht="15">
      <c r="A9" s="3">
        <v>1</v>
      </c>
      <c r="B9" s="3" t="s">
        <v>23</v>
      </c>
      <c r="C9" s="4">
        <v>41</v>
      </c>
      <c r="D9" s="4">
        <v>30</v>
      </c>
      <c r="E9" s="17">
        <f>C9+D9</f>
        <v>71</v>
      </c>
      <c r="F9" s="4">
        <v>24</v>
      </c>
      <c r="G9" s="4">
        <f aca="true" t="shared" si="0" ref="G9:G36">E9-F9</f>
        <v>47</v>
      </c>
      <c r="H9" s="4">
        <v>24</v>
      </c>
      <c r="I9" s="4">
        <v>14</v>
      </c>
      <c r="J9" s="5">
        <f>I9/H9</f>
        <v>0.5833333333333334</v>
      </c>
      <c r="K9" s="4">
        <v>7</v>
      </c>
      <c r="L9" s="5">
        <f>K9/H9</f>
        <v>0.2916666666666667</v>
      </c>
      <c r="M9" s="4">
        <v>1</v>
      </c>
      <c r="N9" s="5">
        <f>M9/H9</f>
        <v>0.041666666666666664</v>
      </c>
      <c r="O9" s="4">
        <v>0</v>
      </c>
      <c r="P9" s="5">
        <f>O9/H9</f>
        <v>0</v>
      </c>
      <c r="Q9" s="4">
        <v>2</v>
      </c>
      <c r="R9" s="5">
        <f>Q9/H9</f>
        <v>0.08333333333333333</v>
      </c>
      <c r="T9" s="6"/>
      <c r="U9" s="6"/>
      <c r="V9" s="6"/>
      <c r="W9" s="6"/>
      <c r="X9" s="6"/>
    </row>
    <row r="10" spans="1:24" ht="15">
      <c r="A10" s="7">
        <v>2</v>
      </c>
      <c r="B10" s="7" t="s">
        <v>24</v>
      </c>
      <c r="C10" s="4">
        <v>20</v>
      </c>
      <c r="D10" s="4">
        <v>1</v>
      </c>
      <c r="E10" s="17">
        <f aca="true" t="shared" si="1" ref="E10:E36">C10+D10</f>
        <v>21</v>
      </c>
      <c r="F10" s="4">
        <v>0</v>
      </c>
      <c r="G10" s="4">
        <f t="shared" si="0"/>
        <v>21</v>
      </c>
      <c r="H10" s="4">
        <v>0</v>
      </c>
      <c r="I10" s="4">
        <v>0</v>
      </c>
      <c r="J10" s="5" t="e">
        <f aca="true" t="shared" si="2" ref="J10:J36">I10/H10</f>
        <v>#DIV/0!</v>
      </c>
      <c r="K10" s="4">
        <v>0</v>
      </c>
      <c r="L10" s="5" t="e">
        <f aca="true" t="shared" si="3" ref="L10:L36">K10/H10</f>
        <v>#DIV/0!</v>
      </c>
      <c r="M10" s="4">
        <v>0</v>
      </c>
      <c r="N10" s="5" t="e">
        <f aca="true" t="shared" si="4" ref="N10:N36">M10/H10</f>
        <v>#DIV/0!</v>
      </c>
      <c r="O10" s="4">
        <v>0</v>
      </c>
      <c r="P10" s="5" t="e">
        <f aca="true" t="shared" si="5" ref="P10:P36">O10/H10</f>
        <v>#DIV/0!</v>
      </c>
      <c r="Q10" s="4">
        <v>0</v>
      </c>
      <c r="R10" s="5" t="e">
        <f aca="true" t="shared" si="6" ref="R10:R36">Q10/H10</f>
        <v>#DIV/0!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25</v>
      </c>
      <c r="C11" s="4">
        <v>40</v>
      </c>
      <c r="D11" s="4">
        <v>21</v>
      </c>
      <c r="E11" s="17">
        <f t="shared" si="1"/>
        <v>61</v>
      </c>
      <c r="F11" s="4">
        <v>25</v>
      </c>
      <c r="G11" s="4">
        <f t="shared" si="0"/>
        <v>36</v>
      </c>
      <c r="H11" s="4">
        <v>25</v>
      </c>
      <c r="I11" s="4">
        <v>12</v>
      </c>
      <c r="J11" s="5">
        <f t="shared" si="2"/>
        <v>0.48</v>
      </c>
      <c r="K11" s="4">
        <v>4</v>
      </c>
      <c r="L11" s="5">
        <f t="shared" si="3"/>
        <v>0.16</v>
      </c>
      <c r="M11" s="4">
        <v>3</v>
      </c>
      <c r="N11" s="20">
        <f t="shared" si="4"/>
        <v>0.12</v>
      </c>
      <c r="O11" s="4">
        <v>2</v>
      </c>
      <c r="P11" s="5">
        <f t="shared" si="5"/>
        <v>0.08</v>
      </c>
      <c r="Q11" s="21">
        <v>4</v>
      </c>
      <c r="R11" s="20">
        <f t="shared" si="6"/>
        <v>0.16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26</v>
      </c>
      <c r="C12" s="4">
        <v>0</v>
      </c>
      <c r="D12" s="4">
        <v>0</v>
      </c>
      <c r="E12" s="17">
        <f t="shared" si="1"/>
        <v>0</v>
      </c>
      <c r="F12" s="4">
        <v>0</v>
      </c>
      <c r="G12" s="4">
        <f t="shared" si="0"/>
        <v>0</v>
      </c>
      <c r="H12" s="4">
        <v>0</v>
      </c>
      <c r="I12" s="4">
        <v>0</v>
      </c>
      <c r="J12" s="5" t="e">
        <f t="shared" si="2"/>
        <v>#DIV/0!</v>
      </c>
      <c r="K12" s="4">
        <v>0</v>
      </c>
      <c r="L12" s="5" t="e">
        <f t="shared" si="3"/>
        <v>#DIV/0!</v>
      </c>
      <c r="M12" s="4">
        <v>0</v>
      </c>
      <c r="N12" s="5" t="e">
        <f t="shared" si="4"/>
        <v>#DIV/0!</v>
      </c>
      <c r="O12" s="4">
        <f>'[1]IX mes.2016 '!O12+'[1]IV mes.2016  '!O12</f>
        <v>0</v>
      </c>
      <c r="P12" s="5" t="e">
        <f t="shared" si="5"/>
        <v>#DIV/0!</v>
      </c>
      <c r="Q12" s="4">
        <v>0</v>
      </c>
      <c r="R12" s="5" t="e">
        <f t="shared" si="6"/>
        <v>#DIV/0!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27</v>
      </c>
      <c r="C13" s="4">
        <v>38</v>
      </c>
      <c r="D13" s="4">
        <v>7</v>
      </c>
      <c r="E13" s="17">
        <f t="shared" si="1"/>
        <v>45</v>
      </c>
      <c r="F13" s="4">
        <v>8</v>
      </c>
      <c r="G13" s="4">
        <f t="shared" si="0"/>
        <v>37</v>
      </c>
      <c r="H13" s="4">
        <v>8</v>
      </c>
      <c r="I13" s="4">
        <v>7</v>
      </c>
      <c r="J13" s="5">
        <f t="shared" si="2"/>
        <v>0.875</v>
      </c>
      <c r="K13" s="4">
        <v>0</v>
      </c>
      <c r="L13" s="5">
        <f t="shared" si="3"/>
        <v>0</v>
      </c>
      <c r="M13" s="4">
        <v>1</v>
      </c>
      <c r="N13" s="5">
        <f t="shared" si="4"/>
        <v>0.125</v>
      </c>
      <c r="O13" s="4">
        <v>0</v>
      </c>
      <c r="P13" s="5">
        <f t="shared" si="5"/>
        <v>0</v>
      </c>
      <c r="Q13" s="4">
        <v>0</v>
      </c>
      <c r="R13" s="5">
        <f t="shared" si="6"/>
        <v>0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28</v>
      </c>
      <c r="C14" s="4">
        <v>0</v>
      </c>
      <c r="D14" s="4">
        <v>0</v>
      </c>
      <c r="E14" s="17">
        <f t="shared" si="1"/>
        <v>0</v>
      </c>
      <c r="F14" s="4">
        <v>0</v>
      </c>
      <c r="G14" s="4">
        <f t="shared" si="0"/>
        <v>0</v>
      </c>
      <c r="H14" s="4">
        <v>0</v>
      </c>
      <c r="I14" s="4">
        <v>0</v>
      </c>
      <c r="J14" s="5" t="e">
        <f t="shared" si="2"/>
        <v>#DIV/0!</v>
      </c>
      <c r="K14" s="4">
        <v>0</v>
      </c>
      <c r="L14" s="5" t="e">
        <f t="shared" si="3"/>
        <v>#DIV/0!</v>
      </c>
      <c r="M14" s="4">
        <v>0</v>
      </c>
      <c r="N14" s="5" t="e">
        <f t="shared" si="4"/>
        <v>#DIV/0!</v>
      </c>
      <c r="O14" s="4">
        <f>'[1]IX mes.2016 '!O14+'[1]IV mes.2016  '!O14</f>
        <v>0</v>
      </c>
      <c r="P14" s="5" t="e">
        <f t="shared" si="5"/>
        <v>#DIV/0!</v>
      </c>
      <c r="Q14" s="4">
        <v>0</v>
      </c>
      <c r="R14" s="5" t="e">
        <f t="shared" si="6"/>
        <v>#DIV/0!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29</v>
      </c>
      <c r="C15" s="4">
        <v>9</v>
      </c>
      <c r="D15" s="4">
        <v>18</v>
      </c>
      <c r="E15" s="17">
        <f t="shared" si="1"/>
        <v>27</v>
      </c>
      <c r="F15" s="4">
        <v>9</v>
      </c>
      <c r="G15" s="4">
        <f t="shared" si="0"/>
        <v>18</v>
      </c>
      <c r="H15" s="4">
        <v>9</v>
      </c>
      <c r="I15" s="4">
        <v>3</v>
      </c>
      <c r="J15" s="5">
        <f t="shared" si="2"/>
        <v>0.3333333333333333</v>
      </c>
      <c r="K15" s="4">
        <v>1</v>
      </c>
      <c r="L15" s="5">
        <f t="shared" si="3"/>
        <v>0.1111111111111111</v>
      </c>
      <c r="M15" s="4">
        <v>1</v>
      </c>
      <c r="N15" s="5">
        <f t="shared" si="4"/>
        <v>0.1111111111111111</v>
      </c>
      <c r="O15" s="4">
        <v>0</v>
      </c>
      <c r="P15" s="5">
        <f t="shared" si="5"/>
        <v>0</v>
      </c>
      <c r="Q15" s="4">
        <v>4</v>
      </c>
      <c r="R15" s="5">
        <f t="shared" si="6"/>
        <v>0.4444444444444444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30</v>
      </c>
      <c r="C16" s="4">
        <v>18</v>
      </c>
      <c r="D16" s="4">
        <v>10</v>
      </c>
      <c r="E16" s="17">
        <f t="shared" si="1"/>
        <v>28</v>
      </c>
      <c r="F16" s="4">
        <v>10</v>
      </c>
      <c r="G16" s="4">
        <f t="shared" si="0"/>
        <v>18</v>
      </c>
      <c r="H16" s="4">
        <v>10</v>
      </c>
      <c r="I16" s="4">
        <v>5</v>
      </c>
      <c r="J16" s="5">
        <f t="shared" si="2"/>
        <v>0.5</v>
      </c>
      <c r="K16" s="4">
        <v>3</v>
      </c>
      <c r="L16" s="5">
        <f t="shared" si="3"/>
        <v>0.3</v>
      </c>
      <c r="M16" s="4">
        <v>1</v>
      </c>
      <c r="N16" s="5">
        <f t="shared" si="4"/>
        <v>0.1</v>
      </c>
      <c r="O16" s="4">
        <v>0</v>
      </c>
      <c r="P16" s="5">
        <f t="shared" si="5"/>
        <v>0</v>
      </c>
      <c r="Q16" s="4">
        <v>1</v>
      </c>
      <c r="R16" s="5">
        <f t="shared" si="6"/>
        <v>0.1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31</v>
      </c>
      <c r="C17" s="4">
        <v>0</v>
      </c>
      <c r="D17" s="4">
        <v>0</v>
      </c>
      <c r="E17" s="17">
        <f t="shared" si="1"/>
        <v>0</v>
      </c>
      <c r="F17" s="4">
        <v>0</v>
      </c>
      <c r="G17" s="4">
        <f t="shared" si="0"/>
        <v>0</v>
      </c>
      <c r="H17" s="4">
        <v>0</v>
      </c>
      <c r="I17" s="4">
        <v>0</v>
      </c>
      <c r="J17" s="5" t="e">
        <f t="shared" si="2"/>
        <v>#DIV/0!</v>
      </c>
      <c r="K17" s="4">
        <v>0</v>
      </c>
      <c r="L17" s="5" t="e">
        <f t="shared" si="3"/>
        <v>#DIV/0!</v>
      </c>
      <c r="M17" s="4">
        <v>0</v>
      </c>
      <c r="N17" s="5" t="e">
        <f t="shared" si="4"/>
        <v>#DIV/0!</v>
      </c>
      <c r="O17" s="4">
        <f>'[1]IX mes.2016 '!O17+'[1]IV mes.2016  '!O17</f>
        <v>0</v>
      </c>
      <c r="P17" s="5" t="e">
        <f t="shared" si="5"/>
        <v>#DIV/0!</v>
      </c>
      <c r="Q17" s="4">
        <v>0</v>
      </c>
      <c r="R17" s="5" t="e">
        <f t="shared" si="6"/>
        <v>#DIV/0!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32</v>
      </c>
      <c r="C18" s="4">
        <v>2</v>
      </c>
      <c r="D18" s="4">
        <v>4</v>
      </c>
      <c r="E18" s="17">
        <f t="shared" si="1"/>
        <v>6</v>
      </c>
      <c r="F18" s="4">
        <v>5</v>
      </c>
      <c r="G18" s="4">
        <f t="shared" si="0"/>
        <v>1</v>
      </c>
      <c r="H18" s="4">
        <v>5</v>
      </c>
      <c r="I18" s="4">
        <v>3</v>
      </c>
      <c r="J18" s="5">
        <f t="shared" si="2"/>
        <v>0.6</v>
      </c>
      <c r="K18" s="4">
        <v>0</v>
      </c>
      <c r="L18" s="5">
        <f t="shared" si="3"/>
        <v>0</v>
      </c>
      <c r="M18" s="4">
        <v>1</v>
      </c>
      <c r="N18" s="5">
        <f t="shared" si="4"/>
        <v>0.2</v>
      </c>
      <c r="O18" s="4">
        <f>'[1]IX mes.2016 '!O18+'[1]IV mes.2016  '!O18</f>
        <v>0</v>
      </c>
      <c r="P18" s="5">
        <f t="shared" si="5"/>
        <v>0</v>
      </c>
      <c r="Q18" s="4">
        <v>1</v>
      </c>
      <c r="R18" s="5">
        <f t="shared" si="6"/>
        <v>0.2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33</v>
      </c>
      <c r="C19" s="4">
        <v>10</v>
      </c>
      <c r="D19" s="4">
        <v>16</v>
      </c>
      <c r="E19" s="17">
        <f t="shared" si="1"/>
        <v>26</v>
      </c>
      <c r="F19" s="4">
        <v>21</v>
      </c>
      <c r="G19" s="4">
        <f t="shared" si="0"/>
        <v>5</v>
      </c>
      <c r="H19" s="4">
        <v>21</v>
      </c>
      <c r="I19" s="4">
        <v>14</v>
      </c>
      <c r="J19" s="5">
        <f t="shared" si="2"/>
        <v>0.6666666666666666</v>
      </c>
      <c r="K19" s="4">
        <v>5</v>
      </c>
      <c r="L19" s="5">
        <f t="shared" si="3"/>
        <v>0.23809523809523808</v>
      </c>
      <c r="M19" s="4">
        <v>0</v>
      </c>
      <c r="N19" s="5">
        <f t="shared" si="4"/>
        <v>0</v>
      </c>
      <c r="O19" s="4">
        <v>0</v>
      </c>
      <c r="P19" s="5">
        <f t="shared" si="5"/>
        <v>0</v>
      </c>
      <c r="Q19" s="4">
        <v>2</v>
      </c>
      <c r="R19" s="5">
        <f t="shared" si="6"/>
        <v>0.09523809523809523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34</v>
      </c>
      <c r="C20" s="4">
        <v>20</v>
      </c>
      <c r="D20" s="4">
        <v>12</v>
      </c>
      <c r="E20" s="17">
        <f t="shared" si="1"/>
        <v>32</v>
      </c>
      <c r="F20" s="4">
        <v>16</v>
      </c>
      <c r="G20" s="4">
        <f t="shared" si="0"/>
        <v>16</v>
      </c>
      <c r="H20" s="4">
        <v>16</v>
      </c>
      <c r="I20" s="4">
        <v>6</v>
      </c>
      <c r="J20" s="5">
        <f t="shared" si="2"/>
        <v>0.375</v>
      </c>
      <c r="K20" s="4">
        <v>4</v>
      </c>
      <c r="L20" s="5">
        <f t="shared" si="3"/>
        <v>0.25</v>
      </c>
      <c r="M20" s="4">
        <v>3</v>
      </c>
      <c r="N20" s="5">
        <f t="shared" si="4"/>
        <v>0.1875</v>
      </c>
      <c r="O20" s="4">
        <v>0</v>
      </c>
      <c r="P20" s="5">
        <f t="shared" si="5"/>
        <v>0</v>
      </c>
      <c r="Q20" s="4">
        <v>3</v>
      </c>
      <c r="R20" s="5">
        <f t="shared" si="6"/>
        <v>0.1875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35</v>
      </c>
      <c r="C21" s="4">
        <v>12</v>
      </c>
      <c r="D21" s="4">
        <v>19</v>
      </c>
      <c r="E21" s="17">
        <f t="shared" si="1"/>
        <v>31</v>
      </c>
      <c r="F21" s="4">
        <v>15</v>
      </c>
      <c r="G21" s="4">
        <f t="shared" si="0"/>
        <v>16</v>
      </c>
      <c r="H21" s="4">
        <v>15</v>
      </c>
      <c r="I21" s="4">
        <v>7</v>
      </c>
      <c r="J21" s="5">
        <f t="shared" si="2"/>
        <v>0.4666666666666667</v>
      </c>
      <c r="K21" s="4">
        <v>3</v>
      </c>
      <c r="L21" s="5">
        <f t="shared" si="3"/>
        <v>0.2</v>
      </c>
      <c r="M21" s="4">
        <v>1</v>
      </c>
      <c r="N21" s="5">
        <f t="shared" si="4"/>
        <v>0.06666666666666667</v>
      </c>
      <c r="O21" s="4">
        <v>0</v>
      </c>
      <c r="P21" s="5">
        <f t="shared" si="5"/>
        <v>0</v>
      </c>
      <c r="Q21" s="4">
        <v>4</v>
      </c>
      <c r="R21" s="5">
        <f t="shared" si="6"/>
        <v>0.26666666666666666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36</v>
      </c>
      <c r="C22" s="4">
        <v>3</v>
      </c>
      <c r="D22" s="4">
        <v>4</v>
      </c>
      <c r="E22" s="17">
        <f t="shared" si="1"/>
        <v>7</v>
      </c>
      <c r="F22" s="4">
        <v>4</v>
      </c>
      <c r="G22" s="4">
        <f t="shared" si="0"/>
        <v>3</v>
      </c>
      <c r="H22" s="4">
        <v>4</v>
      </c>
      <c r="I22" s="4">
        <v>3</v>
      </c>
      <c r="J22" s="5">
        <f t="shared" si="2"/>
        <v>0.75</v>
      </c>
      <c r="K22" s="4">
        <v>0</v>
      </c>
      <c r="L22" s="5">
        <f t="shared" si="3"/>
        <v>0</v>
      </c>
      <c r="M22" s="4">
        <v>0</v>
      </c>
      <c r="N22" s="5">
        <f t="shared" si="4"/>
        <v>0</v>
      </c>
      <c r="O22" s="4">
        <v>0</v>
      </c>
      <c r="P22" s="5">
        <f t="shared" si="5"/>
        <v>0</v>
      </c>
      <c r="Q22" s="4">
        <v>1</v>
      </c>
      <c r="R22" s="5">
        <f t="shared" si="6"/>
        <v>0.25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37</v>
      </c>
      <c r="C23" s="4">
        <v>18</v>
      </c>
      <c r="D23" s="4">
        <v>6</v>
      </c>
      <c r="E23" s="17">
        <f t="shared" si="1"/>
        <v>24</v>
      </c>
      <c r="F23" s="4">
        <v>5</v>
      </c>
      <c r="G23" s="4">
        <f t="shared" si="0"/>
        <v>19</v>
      </c>
      <c r="H23" s="4">
        <v>5</v>
      </c>
      <c r="I23" s="4">
        <v>2</v>
      </c>
      <c r="J23" s="5">
        <f t="shared" si="2"/>
        <v>0.4</v>
      </c>
      <c r="K23" s="4">
        <v>0</v>
      </c>
      <c r="L23" s="5">
        <f t="shared" si="3"/>
        <v>0</v>
      </c>
      <c r="M23" s="4">
        <v>0</v>
      </c>
      <c r="N23" s="5">
        <f t="shared" si="4"/>
        <v>0</v>
      </c>
      <c r="O23" s="4">
        <v>1</v>
      </c>
      <c r="P23" s="5">
        <f t="shared" si="5"/>
        <v>0.2</v>
      </c>
      <c r="Q23" s="4">
        <v>2</v>
      </c>
      <c r="R23" s="5">
        <f t="shared" si="6"/>
        <v>0.4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38</v>
      </c>
      <c r="C24" s="4">
        <v>0</v>
      </c>
      <c r="D24" s="4">
        <v>0</v>
      </c>
      <c r="E24" s="17">
        <f t="shared" si="1"/>
        <v>0</v>
      </c>
      <c r="F24" s="4">
        <v>0</v>
      </c>
      <c r="G24" s="4">
        <f t="shared" si="0"/>
        <v>0</v>
      </c>
      <c r="H24" s="4">
        <v>0</v>
      </c>
      <c r="I24" s="4">
        <v>0</v>
      </c>
      <c r="J24" s="5" t="e">
        <f t="shared" si="2"/>
        <v>#DIV/0!</v>
      </c>
      <c r="K24" s="4">
        <v>0</v>
      </c>
      <c r="L24" s="5" t="e">
        <f t="shared" si="3"/>
        <v>#DIV/0!</v>
      </c>
      <c r="M24" s="4">
        <v>0</v>
      </c>
      <c r="N24" s="5" t="e">
        <f t="shared" si="4"/>
        <v>#DIV/0!</v>
      </c>
      <c r="O24" s="4">
        <f>'[1]IX mes.2016 '!O24+'[1]IV mes.2016  '!O24</f>
        <v>0</v>
      </c>
      <c r="P24" s="5" t="e">
        <f t="shared" si="5"/>
        <v>#DIV/0!</v>
      </c>
      <c r="Q24" s="4">
        <v>0</v>
      </c>
      <c r="R24" s="5" t="e">
        <f t="shared" si="6"/>
        <v>#DIV/0!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39</v>
      </c>
      <c r="C25" s="4">
        <v>0</v>
      </c>
      <c r="D25" s="4">
        <v>7</v>
      </c>
      <c r="E25" s="17">
        <f t="shared" si="1"/>
        <v>7</v>
      </c>
      <c r="F25" s="4">
        <v>1</v>
      </c>
      <c r="G25" s="4">
        <f t="shared" si="0"/>
        <v>6</v>
      </c>
      <c r="H25" s="4">
        <v>1</v>
      </c>
      <c r="I25" s="4">
        <v>0</v>
      </c>
      <c r="J25" s="5">
        <f t="shared" si="2"/>
        <v>0</v>
      </c>
      <c r="K25" s="4">
        <v>0</v>
      </c>
      <c r="L25" s="5">
        <f t="shared" si="3"/>
        <v>0</v>
      </c>
      <c r="M25" s="4">
        <v>0</v>
      </c>
      <c r="N25" s="5">
        <f t="shared" si="4"/>
        <v>0</v>
      </c>
      <c r="O25" s="4">
        <f>'[1]IX mes.2016 '!O25+'[1]IV mes.2016  '!O25</f>
        <v>0</v>
      </c>
      <c r="P25" s="5">
        <f t="shared" si="5"/>
        <v>0</v>
      </c>
      <c r="Q25" s="4">
        <v>1</v>
      </c>
      <c r="R25" s="5">
        <f t="shared" si="6"/>
        <v>1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40</v>
      </c>
      <c r="C26" s="4">
        <v>14</v>
      </c>
      <c r="D26" s="4">
        <v>8</v>
      </c>
      <c r="E26" s="17">
        <f t="shared" si="1"/>
        <v>22</v>
      </c>
      <c r="F26" s="4">
        <v>12</v>
      </c>
      <c r="G26" s="4">
        <f t="shared" si="0"/>
        <v>10</v>
      </c>
      <c r="H26" s="4">
        <v>12</v>
      </c>
      <c r="I26" s="4">
        <v>9</v>
      </c>
      <c r="J26" s="5">
        <f t="shared" si="2"/>
        <v>0.75</v>
      </c>
      <c r="K26" s="4">
        <v>2</v>
      </c>
      <c r="L26" s="5">
        <f t="shared" si="3"/>
        <v>0.16666666666666666</v>
      </c>
      <c r="M26" s="4">
        <v>0</v>
      </c>
      <c r="N26" s="5">
        <f t="shared" si="4"/>
        <v>0</v>
      </c>
      <c r="O26" s="4">
        <v>1</v>
      </c>
      <c r="P26" s="5">
        <f t="shared" si="5"/>
        <v>0.08333333333333333</v>
      </c>
      <c r="Q26" s="4">
        <v>0</v>
      </c>
      <c r="R26" s="5">
        <f t="shared" si="6"/>
        <v>0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41</v>
      </c>
      <c r="C27" s="4">
        <v>0</v>
      </c>
      <c r="D27" s="4">
        <v>0</v>
      </c>
      <c r="E27" s="17">
        <v>0</v>
      </c>
      <c r="F27" s="4">
        <v>0</v>
      </c>
      <c r="G27" s="4">
        <f t="shared" si="0"/>
        <v>0</v>
      </c>
      <c r="H27" s="4">
        <v>0</v>
      </c>
      <c r="I27" s="4">
        <v>0</v>
      </c>
      <c r="J27" s="5" t="e">
        <f t="shared" si="2"/>
        <v>#DIV/0!</v>
      </c>
      <c r="K27" s="4">
        <v>0</v>
      </c>
      <c r="L27" s="5" t="e">
        <f t="shared" si="3"/>
        <v>#DIV/0!</v>
      </c>
      <c r="M27" s="4">
        <v>0</v>
      </c>
      <c r="N27" s="5" t="e">
        <f t="shared" si="4"/>
        <v>#DIV/0!</v>
      </c>
      <c r="O27" s="4">
        <f>'[1]IX mes.2016 '!O27+'[1]IV mes.2016  '!O27</f>
        <v>0</v>
      </c>
      <c r="P27" s="5" t="e">
        <f t="shared" si="5"/>
        <v>#DIV/0!</v>
      </c>
      <c r="Q27" s="4">
        <v>0</v>
      </c>
      <c r="R27" s="5" t="e">
        <f t="shared" si="6"/>
        <v>#DIV/0!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42</v>
      </c>
      <c r="C28" s="4">
        <v>1</v>
      </c>
      <c r="D28" s="4">
        <v>3</v>
      </c>
      <c r="E28" s="17">
        <f t="shared" si="1"/>
        <v>4</v>
      </c>
      <c r="F28" s="4">
        <v>3</v>
      </c>
      <c r="G28" s="4">
        <f t="shared" si="0"/>
        <v>1</v>
      </c>
      <c r="H28" s="4">
        <v>3</v>
      </c>
      <c r="I28" s="4">
        <v>3</v>
      </c>
      <c r="J28" s="5">
        <f t="shared" si="2"/>
        <v>1</v>
      </c>
      <c r="K28" s="4">
        <v>0</v>
      </c>
      <c r="L28" s="5">
        <f t="shared" si="3"/>
        <v>0</v>
      </c>
      <c r="M28" s="4">
        <v>0</v>
      </c>
      <c r="N28" s="5">
        <f t="shared" si="4"/>
        <v>0</v>
      </c>
      <c r="O28" s="4">
        <f>'[1]IX mes.2016 '!O28+'[1]IV mes.2016  '!O28</f>
        <v>0</v>
      </c>
      <c r="P28" s="5">
        <f t="shared" si="5"/>
        <v>0</v>
      </c>
      <c r="Q28" s="4">
        <v>0</v>
      </c>
      <c r="R28" s="5">
        <f t="shared" si="6"/>
        <v>0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43</v>
      </c>
      <c r="C29" s="4">
        <v>10</v>
      </c>
      <c r="D29" s="4">
        <v>5</v>
      </c>
      <c r="E29" s="17">
        <f t="shared" si="1"/>
        <v>15</v>
      </c>
      <c r="F29" s="4">
        <v>6</v>
      </c>
      <c r="G29" s="4">
        <f t="shared" si="0"/>
        <v>9</v>
      </c>
      <c r="H29" s="4">
        <v>6</v>
      </c>
      <c r="I29" s="4">
        <v>5</v>
      </c>
      <c r="J29" s="5">
        <f t="shared" si="2"/>
        <v>0.8333333333333334</v>
      </c>
      <c r="K29" s="4">
        <v>1</v>
      </c>
      <c r="L29" s="5">
        <f t="shared" si="3"/>
        <v>0.16666666666666666</v>
      </c>
      <c r="M29" s="4">
        <v>0</v>
      </c>
      <c r="N29" s="5">
        <f t="shared" si="4"/>
        <v>0</v>
      </c>
      <c r="O29" s="4">
        <f>'[1]IX mes.2016 '!O29+'[1]IV mes.2016  '!O29</f>
        <v>0</v>
      </c>
      <c r="P29" s="5">
        <f t="shared" si="5"/>
        <v>0</v>
      </c>
      <c r="Q29" s="4"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44</v>
      </c>
      <c r="C30" s="4">
        <v>15</v>
      </c>
      <c r="D30" s="4">
        <v>2</v>
      </c>
      <c r="E30" s="17">
        <f t="shared" si="1"/>
        <v>17</v>
      </c>
      <c r="F30" s="4">
        <v>7</v>
      </c>
      <c r="G30" s="4">
        <f t="shared" si="0"/>
        <v>10</v>
      </c>
      <c r="H30" s="4">
        <v>7</v>
      </c>
      <c r="I30" s="4">
        <v>3</v>
      </c>
      <c r="J30" s="5">
        <f t="shared" si="2"/>
        <v>0.42857142857142855</v>
      </c>
      <c r="K30" s="4">
        <v>2</v>
      </c>
      <c r="L30" s="5">
        <f t="shared" si="3"/>
        <v>0.2857142857142857</v>
      </c>
      <c r="M30" s="4">
        <v>1</v>
      </c>
      <c r="N30" s="5">
        <f t="shared" si="4"/>
        <v>0.14285714285714285</v>
      </c>
      <c r="O30" s="4">
        <f>'[1]IX mes.2016 '!O30+'[1]IV mes.2016  '!O30</f>
        <v>0</v>
      </c>
      <c r="P30" s="5">
        <f t="shared" si="5"/>
        <v>0</v>
      </c>
      <c r="Q30" s="4">
        <v>1</v>
      </c>
      <c r="R30" s="5">
        <f t="shared" si="6"/>
        <v>0.14285714285714285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45</v>
      </c>
      <c r="C31" s="4">
        <v>27</v>
      </c>
      <c r="D31" s="4">
        <v>22</v>
      </c>
      <c r="E31" s="17">
        <f t="shared" si="1"/>
        <v>49</v>
      </c>
      <c r="F31" s="4">
        <v>22</v>
      </c>
      <c r="G31" s="4">
        <f t="shared" si="0"/>
        <v>27</v>
      </c>
      <c r="H31" s="4">
        <v>22</v>
      </c>
      <c r="I31" s="4">
        <v>15</v>
      </c>
      <c r="J31" s="5">
        <f t="shared" si="2"/>
        <v>0.6818181818181818</v>
      </c>
      <c r="K31" s="4">
        <v>3</v>
      </c>
      <c r="L31" s="5">
        <f t="shared" si="3"/>
        <v>0.13636363636363635</v>
      </c>
      <c r="M31" s="4">
        <v>1</v>
      </c>
      <c r="N31" s="5">
        <f t="shared" si="4"/>
        <v>0.045454545454545456</v>
      </c>
      <c r="O31" s="4">
        <v>0</v>
      </c>
      <c r="P31" s="5">
        <f t="shared" si="5"/>
        <v>0</v>
      </c>
      <c r="Q31" s="4">
        <v>3</v>
      </c>
      <c r="R31" s="5">
        <f t="shared" si="6"/>
        <v>0.13636363636363635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46</v>
      </c>
      <c r="C32" s="4">
        <v>0</v>
      </c>
      <c r="D32" s="4">
        <v>0</v>
      </c>
      <c r="E32" s="17">
        <f t="shared" si="1"/>
        <v>0</v>
      </c>
      <c r="F32" s="4">
        <v>0</v>
      </c>
      <c r="G32" s="4">
        <f t="shared" si="0"/>
        <v>0</v>
      </c>
      <c r="H32" s="4">
        <v>0</v>
      </c>
      <c r="I32" s="4">
        <v>0</v>
      </c>
      <c r="J32" s="5" t="e">
        <f t="shared" si="2"/>
        <v>#DIV/0!</v>
      </c>
      <c r="K32" s="4">
        <v>0</v>
      </c>
      <c r="L32" s="5" t="e">
        <f t="shared" si="3"/>
        <v>#DIV/0!</v>
      </c>
      <c r="M32" s="4">
        <v>0</v>
      </c>
      <c r="N32" s="5" t="e">
        <f t="shared" si="4"/>
        <v>#DIV/0!</v>
      </c>
      <c r="O32" s="4">
        <v>0</v>
      </c>
      <c r="P32" s="5" t="e">
        <f t="shared" si="5"/>
        <v>#DIV/0!</v>
      </c>
      <c r="Q32" s="4">
        <v>0</v>
      </c>
      <c r="R32" s="5" t="e">
        <f t="shared" si="6"/>
        <v>#DIV/0!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47</v>
      </c>
      <c r="C33" s="4">
        <v>16</v>
      </c>
      <c r="D33" s="4">
        <v>20</v>
      </c>
      <c r="E33" s="17">
        <f t="shared" si="1"/>
        <v>36</v>
      </c>
      <c r="F33" s="4">
        <v>14</v>
      </c>
      <c r="G33" s="4">
        <f t="shared" si="0"/>
        <v>22</v>
      </c>
      <c r="H33" s="4">
        <v>14</v>
      </c>
      <c r="I33" s="4">
        <v>5</v>
      </c>
      <c r="J33" s="5">
        <f t="shared" si="2"/>
        <v>0.35714285714285715</v>
      </c>
      <c r="K33" s="4">
        <v>2</v>
      </c>
      <c r="L33" s="5">
        <f t="shared" si="3"/>
        <v>0.14285714285714285</v>
      </c>
      <c r="M33" s="4">
        <v>1</v>
      </c>
      <c r="N33" s="5">
        <f t="shared" si="4"/>
        <v>0.07142857142857142</v>
      </c>
      <c r="O33" s="4">
        <v>4</v>
      </c>
      <c r="P33" s="5">
        <f t="shared" si="5"/>
        <v>0.2857142857142857</v>
      </c>
      <c r="Q33" s="4">
        <v>2</v>
      </c>
      <c r="R33" s="5">
        <f t="shared" si="6"/>
        <v>0.14285714285714285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48</v>
      </c>
      <c r="C34" s="4">
        <v>15</v>
      </c>
      <c r="D34" s="4">
        <v>3</v>
      </c>
      <c r="E34" s="17">
        <f t="shared" si="1"/>
        <v>18</v>
      </c>
      <c r="F34" s="4">
        <v>8</v>
      </c>
      <c r="G34" s="4">
        <f t="shared" si="0"/>
        <v>10</v>
      </c>
      <c r="H34" s="4">
        <v>8</v>
      </c>
      <c r="I34" s="4">
        <v>4</v>
      </c>
      <c r="J34" s="5">
        <f t="shared" si="2"/>
        <v>0.5</v>
      </c>
      <c r="K34" s="4">
        <v>1</v>
      </c>
      <c r="L34" s="5">
        <f t="shared" si="3"/>
        <v>0.125</v>
      </c>
      <c r="M34" s="4">
        <v>1</v>
      </c>
      <c r="N34" s="5">
        <f t="shared" si="4"/>
        <v>0.125</v>
      </c>
      <c r="O34" s="4">
        <f>'[1]IX mes.2016 '!O34+'[1]IV mes.2016  '!O34</f>
        <v>0</v>
      </c>
      <c r="P34" s="5">
        <f t="shared" si="5"/>
        <v>0</v>
      </c>
      <c r="Q34" s="4">
        <v>2</v>
      </c>
      <c r="R34" s="5">
        <f t="shared" si="6"/>
        <v>0.25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49</v>
      </c>
      <c r="C35" s="9">
        <v>28</v>
      </c>
      <c r="D35" s="9">
        <v>21</v>
      </c>
      <c r="E35" s="18">
        <f t="shared" si="1"/>
        <v>49</v>
      </c>
      <c r="F35" s="9">
        <v>13</v>
      </c>
      <c r="G35" s="9">
        <f t="shared" si="0"/>
        <v>36</v>
      </c>
      <c r="H35" s="9">
        <v>13</v>
      </c>
      <c r="I35" s="9">
        <v>7</v>
      </c>
      <c r="J35" s="10">
        <f t="shared" si="2"/>
        <v>0.5384615384615384</v>
      </c>
      <c r="K35" s="9">
        <v>4</v>
      </c>
      <c r="L35" s="10">
        <f t="shared" si="3"/>
        <v>0.3076923076923077</v>
      </c>
      <c r="M35" s="9">
        <v>1</v>
      </c>
      <c r="N35" s="10">
        <f t="shared" si="4"/>
        <v>0.07692307692307693</v>
      </c>
      <c r="O35" s="9">
        <v>0</v>
      </c>
      <c r="P35" s="10">
        <f t="shared" si="5"/>
        <v>0</v>
      </c>
      <c r="Q35" s="9">
        <v>1</v>
      </c>
      <c r="R35" s="10">
        <f t="shared" si="6"/>
        <v>0.07692307692307693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50</v>
      </c>
      <c r="C36" s="13">
        <v>357</v>
      </c>
      <c r="D36" s="13">
        <f>SUM(D9:D35)</f>
        <v>239</v>
      </c>
      <c r="E36" s="19">
        <f t="shared" si="1"/>
        <v>596</v>
      </c>
      <c r="F36" s="13">
        <f>SUM(F9:F35)</f>
        <v>228</v>
      </c>
      <c r="G36" s="13">
        <f t="shared" si="0"/>
        <v>368</v>
      </c>
      <c r="H36" s="13">
        <v>208</v>
      </c>
      <c r="I36" s="13">
        <f>SUM(I9:I35)</f>
        <v>127</v>
      </c>
      <c r="J36" s="14">
        <f t="shared" si="2"/>
        <v>0.6105769230769231</v>
      </c>
      <c r="K36" s="13">
        <f>SUM(K9:K35)</f>
        <v>42</v>
      </c>
      <c r="L36" s="14">
        <f t="shared" si="3"/>
        <v>0.20192307692307693</v>
      </c>
      <c r="M36" s="13">
        <f>SUM(M9:M35)</f>
        <v>17</v>
      </c>
      <c r="N36" s="14">
        <f t="shared" si="4"/>
        <v>0.08173076923076923</v>
      </c>
      <c r="O36" s="13">
        <f>SUM(O9:O35)</f>
        <v>8</v>
      </c>
      <c r="P36" s="14">
        <f t="shared" si="5"/>
        <v>0.038461538461538464</v>
      </c>
      <c r="Q36" s="13">
        <f>SUM(Q9:Q35)</f>
        <v>34</v>
      </c>
      <c r="R36" s="14">
        <f t="shared" si="6"/>
        <v>0.16346153846153846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51</v>
      </c>
    </row>
    <row r="39" ht="15">
      <c r="M39" t="s">
        <v>32</v>
      </c>
    </row>
    <row r="40" ht="15">
      <c r="E40" s="27"/>
    </row>
    <row r="42" ht="15">
      <c r="H42" s="16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29" t="s">
        <v>2</v>
      </c>
      <c r="B4" s="41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8" t="s">
        <v>9</v>
      </c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6.5" thickBot="1">
      <c r="A5" s="29"/>
      <c r="B5" s="41"/>
      <c r="C5" s="29"/>
      <c r="D5" s="29"/>
      <c r="E5" s="29"/>
      <c r="F5" s="29"/>
      <c r="G5" s="29"/>
      <c r="H5" s="29" t="s">
        <v>10</v>
      </c>
      <c r="I5" s="31" t="s">
        <v>11</v>
      </c>
      <c r="J5" s="31"/>
      <c r="K5" s="31" t="s">
        <v>12</v>
      </c>
      <c r="L5" s="31"/>
      <c r="M5" s="31" t="s">
        <v>13</v>
      </c>
      <c r="N5" s="31"/>
      <c r="O5" s="31"/>
      <c r="P5" s="31"/>
      <c r="Q5" s="32" t="s">
        <v>14</v>
      </c>
      <c r="R5" s="33"/>
    </row>
    <row r="6" spans="1:18" ht="16.5" thickBot="1">
      <c r="A6" s="29"/>
      <c r="B6" s="41"/>
      <c r="C6" s="29"/>
      <c r="D6" s="29"/>
      <c r="E6" s="29"/>
      <c r="F6" s="29"/>
      <c r="G6" s="29"/>
      <c r="H6" s="29"/>
      <c r="I6" s="31"/>
      <c r="J6" s="31"/>
      <c r="K6" s="31"/>
      <c r="L6" s="31"/>
      <c r="M6" s="31" t="s">
        <v>15</v>
      </c>
      <c r="N6" s="31"/>
      <c r="O6" s="43" t="s">
        <v>16</v>
      </c>
      <c r="P6" s="44"/>
      <c r="Q6" s="34"/>
      <c r="R6" s="35"/>
    </row>
    <row r="7" spans="1:18" ht="15.75" thickBot="1">
      <c r="A7" s="29"/>
      <c r="B7" s="41"/>
      <c r="C7" s="29"/>
      <c r="D7" s="29"/>
      <c r="E7" s="29"/>
      <c r="F7" s="29"/>
      <c r="G7" s="29"/>
      <c r="H7" s="29"/>
      <c r="I7" s="29" t="s">
        <v>17</v>
      </c>
      <c r="J7" s="29" t="s">
        <v>18</v>
      </c>
      <c r="K7" s="49" t="s">
        <v>54</v>
      </c>
      <c r="L7" s="45" t="s">
        <v>19</v>
      </c>
      <c r="M7" s="29" t="s">
        <v>17</v>
      </c>
      <c r="N7" s="47" t="s">
        <v>20</v>
      </c>
      <c r="O7" s="29" t="s">
        <v>17</v>
      </c>
      <c r="P7" s="30" t="s">
        <v>21</v>
      </c>
      <c r="Q7" s="30" t="s">
        <v>17</v>
      </c>
      <c r="R7" s="30" t="s">
        <v>22</v>
      </c>
    </row>
    <row r="8" spans="1:18" ht="86.25" customHeight="1" thickBot="1">
      <c r="A8" s="30"/>
      <c r="B8" s="42"/>
      <c r="C8" s="30"/>
      <c r="D8" s="30"/>
      <c r="E8" s="30"/>
      <c r="F8" s="30"/>
      <c r="G8" s="30"/>
      <c r="H8" s="30"/>
      <c r="I8" s="30"/>
      <c r="J8" s="30"/>
      <c r="K8" s="30"/>
      <c r="L8" s="46"/>
      <c r="M8" s="30"/>
      <c r="N8" s="48"/>
      <c r="O8" s="30"/>
      <c r="P8" s="36"/>
      <c r="Q8" s="36"/>
      <c r="R8" s="36"/>
    </row>
    <row r="9" spans="1:24" ht="15">
      <c r="A9" s="3">
        <v>1</v>
      </c>
      <c r="B9" s="3" t="s">
        <v>23</v>
      </c>
      <c r="C9" s="4">
        <v>47</v>
      </c>
      <c r="D9" s="4">
        <v>40</v>
      </c>
      <c r="E9" s="17">
        <f>C9+D9</f>
        <v>87</v>
      </c>
      <c r="F9" s="4">
        <v>42</v>
      </c>
      <c r="G9" s="4">
        <f aca="true" t="shared" si="0" ref="G9:G36">E9-F9</f>
        <v>45</v>
      </c>
      <c r="H9" s="4">
        <v>42</v>
      </c>
      <c r="I9" s="4">
        <v>21</v>
      </c>
      <c r="J9" s="5">
        <f>I9/H9</f>
        <v>0.5</v>
      </c>
      <c r="K9" s="4">
        <v>15</v>
      </c>
      <c r="L9" s="5">
        <f>K9/H9</f>
        <v>0.35714285714285715</v>
      </c>
      <c r="M9" s="4">
        <v>1</v>
      </c>
      <c r="N9" s="5">
        <f>M9/H9</f>
        <v>0.023809523809523808</v>
      </c>
      <c r="O9" s="4">
        <v>0</v>
      </c>
      <c r="P9" s="5">
        <f>O9/H9</f>
        <v>0</v>
      </c>
      <c r="Q9" s="4">
        <v>5</v>
      </c>
      <c r="R9" s="5">
        <f>Q9/H9</f>
        <v>0.11904761904761904</v>
      </c>
      <c r="T9" s="6"/>
      <c r="U9" s="6"/>
      <c r="V9" s="6"/>
      <c r="W9" s="6"/>
      <c r="X9" s="6"/>
    </row>
    <row r="10" spans="1:24" ht="15">
      <c r="A10" s="7">
        <v>2</v>
      </c>
      <c r="B10" s="7" t="s">
        <v>24</v>
      </c>
      <c r="C10" s="4">
        <v>21</v>
      </c>
      <c r="D10" s="4">
        <v>0</v>
      </c>
      <c r="E10" s="17">
        <f aca="true" t="shared" si="1" ref="E10:E36">C10+D10</f>
        <v>21</v>
      </c>
      <c r="F10" s="4">
        <v>0</v>
      </c>
      <c r="G10" s="4">
        <f t="shared" si="0"/>
        <v>21</v>
      </c>
      <c r="H10" s="4">
        <v>0</v>
      </c>
      <c r="I10" s="4">
        <v>0</v>
      </c>
      <c r="J10" s="5" t="e">
        <f aca="true" t="shared" si="2" ref="J10:J36">I10/H10</f>
        <v>#DIV/0!</v>
      </c>
      <c r="K10" s="4">
        <v>0</v>
      </c>
      <c r="L10" s="5" t="e">
        <f aca="true" t="shared" si="3" ref="L10:L36">K10/H10</f>
        <v>#DIV/0!</v>
      </c>
      <c r="M10" s="4">
        <v>0</v>
      </c>
      <c r="N10" s="5" t="e">
        <f aca="true" t="shared" si="4" ref="N10:N36">M10/H10</f>
        <v>#DIV/0!</v>
      </c>
      <c r="O10" s="4">
        <v>0</v>
      </c>
      <c r="P10" s="5" t="e">
        <f aca="true" t="shared" si="5" ref="P10:P36">O10/H10</f>
        <v>#DIV/0!</v>
      </c>
      <c r="Q10" s="4">
        <v>0</v>
      </c>
      <c r="R10" s="5" t="e">
        <f aca="true" t="shared" si="6" ref="R10:R36">Q10/H10</f>
        <v>#DIV/0!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25</v>
      </c>
      <c r="C11" s="4">
        <v>36</v>
      </c>
      <c r="D11" s="4">
        <v>30</v>
      </c>
      <c r="E11" s="17">
        <f t="shared" si="1"/>
        <v>66</v>
      </c>
      <c r="F11" s="4">
        <v>30</v>
      </c>
      <c r="G11" s="4">
        <f t="shared" si="0"/>
        <v>36</v>
      </c>
      <c r="H11" s="4">
        <v>30</v>
      </c>
      <c r="I11" s="4">
        <v>17</v>
      </c>
      <c r="J11" s="5">
        <f t="shared" si="2"/>
        <v>0.5666666666666667</v>
      </c>
      <c r="K11" s="4">
        <v>7</v>
      </c>
      <c r="L11" s="5">
        <f t="shared" si="3"/>
        <v>0.23333333333333334</v>
      </c>
      <c r="M11" s="4">
        <v>1</v>
      </c>
      <c r="N11" s="20">
        <f t="shared" si="4"/>
        <v>0.03333333333333333</v>
      </c>
      <c r="O11" s="4">
        <v>0</v>
      </c>
      <c r="P11" s="5">
        <f t="shared" si="5"/>
        <v>0</v>
      </c>
      <c r="Q11" s="21">
        <v>5</v>
      </c>
      <c r="R11" s="20">
        <f t="shared" si="6"/>
        <v>0.16666666666666666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26</v>
      </c>
      <c r="C12" s="4">
        <v>0</v>
      </c>
      <c r="D12" s="4">
        <v>0</v>
      </c>
      <c r="E12" s="17">
        <f t="shared" si="1"/>
        <v>0</v>
      </c>
      <c r="F12" s="4">
        <v>0</v>
      </c>
      <c r="G12" s="4">
        <f t="shared" si="0"/>
        <v>0</v>
      </c>
      <c r="H12" s="4">
        <v>0</v>
      </c>
      <c r="I12" s="4">
        <v>0</v>
      </c>
      <c r="J12" s="5" t="e">
        <f t="shared" si="2"/>
        <v>#DIV/0!</v>
      </c>
      <c r="K12" s="4">
        <v>0</v>
      </c>
      <c r="L12" s="5" t="e">
        <f t="shared" si="3"/>
        <v>#DIV/0!</v>
      </c>
      <c r="M12" s="4">
        <v>0</v>
      </c>
      <c r="N12" s="5" t="e">
        <f t="shared" si="4"/>
        <v>#DIV/0!</v>
      </c>
      <c r="O12" s="4">
        <f>'[1]IX mes.2016 '!O12+'[1]IV mes.2016  '!O12</f>
        <v>0</v>
      </c>
      <c r="P12" s="5" t="e">
        <f t="shared" si="5"/>
        <v>#DIV/0!</v>
      </c>
      <c r="Q12" s="4">
        <v>0</v>
      </c>
      <c r="R12" s="5" t="e">
        <f t="shared" si="6"/>
        <v>#DIV/0!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27</v>
      </c>
      <c r="C13" s="4">
        <v>37</v>
      </c>
      <c r="D13" s="4">
        <v>27</v>
      </c>
      <c r="E13" s="17">
        <f t="shared" si="1"/>
        <v>64</v>
      </c>
      <c r="F13" s="4">
        <v>26</v>
      </c>
      <c r="G13" s="4">
        <f t="shared" si="0"/>
        <v>38</v>
      </c>
      <c r="H13" s="4">
        <v>26</v>
      </c>
      <c r="I13" s="4">
        <v>17</v>
      </c>
      <c r="J13" s="5">
        <f t="shared" si="2"/>
        <v>0.6538461538461539</v>
      </c>
      <c r="K13" s="4">
        <v>5</v>
      </c>
      <c r="L13" s="5">
        <f t="shared" si="3"/>
        <v>0.19230769230769232</v>
      </c>
      <c r="M13" s="4">
        <v>1</v>
      </c>
      <c r="N13" s="5">
        <f t="shared" si="4"/>
        <v>0.038461538461538464</v>
      </c>
      <c r="O13" s="4">
        <v>1</v>
      </c>
      <c r="P13" s="5">
        <f t="shared" si="5"/>
        <v>0.038461538461538464</v>
      </c>
      <c r="Q13" s="4">
        <v>2</v>
      </c>
      <c r="R13" s="5">
        <f t="shared" si="6"/>
        <v>0.07692307692307693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28</v>
      </c>
      <c r="C14" s="4">
        <v>0</v>
      </c>
      <c r="D14" s="4">
        <v>0</v>
      </c>
      <c r="E14" s="17">
        <f t="shared" si="1"/>
        <v>0</v>
      </c>
      <c r="F14" s="4">
        <v>0</v>
      </c>
      <c r="G14" s="4">
        <f t="shared" si="0"/>
        <v>0</v>
      </c>
      <c r="H14" s="4">
        <v>0</v>
      </c>
      <c r="I14" s="4">
        <v>0</v>
      </c>
      <c r="J14" s="5" t="e">
        <f t="shared" si="2"/>
        <v>#DIV/0!</v>
      </c>
      <c r="K14" s="4">
        <v>0</v>
      </c>
      <c r="L14" s="5" t="e">
        <f t="shared" si="3"/>
        <v>#DIV/0!</v>
      </c>
      <c r="M14" s="4">
        <v>0</v>
      </c>
      <c r="N14" s="5" t="e">
        <f t="shared" si="4"/>
        <v>#DIV/0!</v>
      </c>
      <c r="O14" s="4">
        <f>'[1]IX mes.2016 '!O14+'[1]IV mes.2016  '!O14</f>
        <v>0</v>
      </c>
      <c r="P14" s="5" t="e">
        <f t="shared" si="5"/>
        <v>#DIV/0!</v>
      </c>
      <c r="Q14" s="4">
        <v>0</v>
      </c>
      <c r="R14" s="5" t="e">
        <f t="shared" si="6"/>
        <v>#DIV/0!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29</v>
      </c>
      <c r="C15" s="4">
        <v>18</v>
      </c>
      <c r="D15" s="4">
        <v>39</v>
      </c>
      <c r="E15" s="17">
        <f t="shared" si="1"/>
        <v>57</v>
      </c>
      <c r="F15" s="4">
        <v>30</v>
      </c>
      <c r="G15" s="4">
        <f t="shared" si="0"/>
        <v>27</v>
      </c>
      <c r="H15" s="4">
        <v>30</v>
      </c>
      <c r="I15" s="4">
        <v>10</v>
      </c>
      <c r="J15" s="5">
        <f t="shared" si="2"/>
        <v>0.3333333333333333</v>
      </c>
      <c r="K15" s="4">
        <v>9</v>
      </c>
      <c r="L15" s="5">
        <f t="shared" si="3"/>
        <v>0.3</v>
      </c>
      <c r="M15" s="4">
        <v>1</v>
      </c>
      <c r="N15" s="5">
        <f t="shared" si="4"/>
        <v>0.03333333333333333</v>
      </c>
      <c r="O15" s="4">
        <v>1</v>
      </c>
      <c r="P15" s="5">
        <f t="shared" si="5"/>
        <v>0.03333333333333333</v>
      </c>
      <c r="Q15" s="4">
        <v>9</v>
      </c>
      <c r="R15" s="5">
        <f t="shared" si="6"/>
        <v>0.3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30</v>
      </c>
      <c r="C16" s="4">
        <v>18</v>
      </c>
      <c r="D16" s="4">
        <v>21</v>
      </c>
      <c r="E16" s="17">
        <f t="shared" si="1"/>
        <v>39</v>
      </c>
      <c r="F16" s="4">
        <v>19</v>
      </c>
      <c r="G16" s="4">
        <f t="shared" si="0"/>
        <v>20</v>
      </c>
      <c r="H16" s="4">
        <v>19</v>
      </c>
      <c r="I16" s="4">
        <v>10</v>
      </c>
      <c r="J16" s="5">
        <f t="shared" si="2"/>
        <v>0.5263157894736842</v>
      </c>
      <c r="K16" s="4">
        <v>4</v>
      </c>
      <c r="L16" s="5">
        <f t="shared" si="3"/>
        <v>0.21052631578947367</v>
      </c>
      <c r="M16" s="4">
        <v>2</v>
      </c>
      <c r="N16" s="5">
        <f t="shared" si="4"/>
        <v>0.10526315789473684</v>
      </c>
      <c r="O16" s="4">
        <v>1</v>
      </c>
      <c r="P16" s="5">
        <f t="shared" si="5"/>
        <v>0.05263157894736842</v>
      </c>
      <c r="Q16" s="4">
        <v>2</v>
      </c>
      <c r="R16" s="5">
        <f t="shared" si="6"/>
        <v>0.10526315789473684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31</v>
      </c>
      <c r="C17" s="4">
        <v>0</v>
      </c>
      <c r="D17" s="4">
        <v>0</v>
      </c>
      <c r="E17" s="17">
        <f t="shared" si="1"/>
        <v>0</v>
      </c>
      <c r="F17" s="4">
        <v>0</v>
      </c>
      <c r="G17" s="4">
        <f t="shared" si="0"/>
        <v>0</v>
      </c>
      <c r="H17" s="4">
        <v>0</v>
      </c>
      <c r="I17" s="4">
        <v>0</v>
      </c>
      <c r="J17" s="5" t="e">
        <f t="shared" si="2"/>
        <v>#DIV/0!</v>
      </c>
      <c r="K17" s="4">
        <v>0</v>
      </c>
      <c r="L17" s="5" t="e">
        <f t="shared" si="3"/>
        <v>#DIV/0!</v>
      </c>
      <c r="M17" s="4">
        <v>0</v>
      </c>
      <c r="N17" s="5" t="e">
        <f t="shared" si="4"/>
        <v>#DIV/0!</v>
      </c>
      <c r="O17" s="4">
        <f>'[1]IX mes.2016 '!O17+'[1]IV mes.2016  '!O17</f>
        <v>0</v>
      </c>
      <c r="P17" s="5" t="e">
        <f t="shared" si="5"/>
        <v>#DIV/0!</v>
      </c>
      <c r="Q17" s="4">
        <v>0</v>
      </c>
      <c r="R17" s="5" t="e">
        <f t="shared" si="6"/>
        <v>#DIV/0!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32</v>
      </c>
      <c r="C18" s="4">
        <v>1</v>
      </c>
      <c r="D18" s="4">
        <v>7</v>
      </c>
      <c r="E18" s="17">
        <f t="shared" si="1"/>
        <v>8</v>
      </c>
      <c r="F18" s="4">
        <v>8</v>
      </c>
      <c r="G18" s="4">
        <f t="shared" si="0"/>
        <v>0</v>
      </c>
      <c r="H18" s="4">
        <v>8</v>
      </c>
      <c r="I18" s="4">
        <v>4</v>
      </c>
      <c r="J18" s="5">
        <f t="shared" si="2"/>
        <v>0.5</v>
      </c>
      <c r="K18" s="4">
        <v>1</v>
      </c>
      <c r="L18" s="5">
        <f t="shared" si="3"/>
        <v>0.125</v>
      </c>
      <c r="M18" s="4">
        <v>2</v>
      </c>
      <c r="N18" s="5">
        <f t="shared" si="4"/>
        <v>0.25</v>
      </c>
      <c r="O18" s="4">
        <v>1</v>
      </c>
      <c r="P18" s="5">
        <f t="shared" si="5"/>
        <v>0.125</v>
      </c>
      <c r="Q18" s="4">
        <v>0</v>
      </c>
      <c r="R18" s="5">
        <f t="shared" si="6"/>
        <v>0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33</v>
      </c>
      <c r="C19" s="4">
        <v>5</v>
      </c>
      <c r="D19" s="4">
        <v>28</v>
      </c>
      <c r="E19" s="17">
        <f t="shared" si="1"/>
        <v>33</v>
      </c>
      <c r="F19" s="4">
        <v>20</v>
      </c>
      <c r="G19" s="4">
        <f t="shared" si="0"/>
        <v>13</v>
      </c>
      <c r="H19" s="4">
        <v>20</v>
      </c>
      <c r="I19" s="4">
        <v>13</v>
      </c>
      <c r="J19" s="5">
        <f t="shared" si="2"/>
        <v>0.65</v>
      </c>
      <c r="K19" s="4">
        <v>6</v>
      </c>
      <c r="L19" s="5">
        <f t="shared" si="3"/>
        <v>0.3</v>
      </c>
      <c r="M19" s="4">
        <v>1</v>
      </c>
      <c r="N19" s="5">
        <f t="shared" si="4"/>
        <v>0.05</v>
      </c>
      <c r="O19" s="4">
        <v>0</v>
      </c>
      <c r="P19" s="5">
        <f t="shared" si="5"/>
        <v>0</v>
      </c>
      <c r="Q19" s="4">
        <v>0</v>
      </c>
      <c r="R19" s="5">
        <f t="shared" si="6"/>
        <v>0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34</v>
      </c>
      <c r="C20" s="4">
        <v>16</v>
      </c>
      <c r="D20" s="4">
        <v>25</v>
      </c>
      <c r="E20" s="17">
        <f t="shared" si="1"/>
        <v>41</v>
      </c>
      <c r="F20" s="4">
        <v>19</v>
      </c>
      <c r="G20" s="4">
        <f t="shared" si="0"/>
        <v>22</v>
      </c>
      <c r="H20" s="4">
        <v>19</v>
      </c>
      <c r="I20" s="4">
        <v>11</v>
      </c>
      <c r="J20" s="5">
        <f t="shared" si="2"/>
        <v>0.5789473684210527</v>
      </c>
      <c r="K20" s="4">
        <v>6</v>
      </c>
      <c r="L20" s="5">
        <f t="shared" si="3"/>
        <v>0.3157894736842105</v>
      </c>
      <c r="M20" s="4">
        <v>0</v>
      </c>
      <c r="N20" s="5">
        <f t="shared" si="4"/>
        <v>0</v>
      </c>
      <c r="O20" s="4">
        <v>0</v>
      </c>
      <c r="P20" s="5">
        <f t="shared" si="5"/>
        <v>0</v>
      </c>
      <c r="Q20" s="4">
        <v>2</v>
      </c>
      <c r="R20" s="5">
        <f t="shared" si="6"/>
        <v>0.10526315789473684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35</v>
      </c>
      <c r="C21" s="4">
        <v>16</v>
      </c>
      <c r="D21" s="4">
        <v>16</v>
      </c>
      <c r="E21" s="17">
        <f t="shared" si="1"/>
        <v>32</v>
      </c>
      <c r="F21" s="4">
        <v>16</v>
      </c>
      <c r="G21" s="4">
        <f t="shared" si="0"/>
        <v>16</v>
      </c>
      <c r="H21" s="4">
        <v>16</v>
      </c>
      <c r="I21" s="4">
        <v>7</v>
      </c>
      <c r="J21" s="5">
        <f t="shared" si="2"/>
        <v>0.4375</v>
      </c>
      <c r="K21" s="4">
        <v>2</v>
      </c>
      <c r="L21" s="5">
        <f t="shared" si="3"/>
        <v>0.125</v>
      </c>
      <c r="M21" s="4">
        <v>1</v>
      </c>
      <c r="N21" s="5">
        <f t="shared" si="4"/>
        <v>0.0625</v>
      </c>
      <c r="O21" s="4">
        <v>0</v>
      </c>
      <c r="P21" s="5">
        <f t="shared" si="5"/>
        <v>0</v>
      </c>
      <c r="Q21" s="4">
        <v>6</v>
      </c>
      <c r="R21" s="5">
        <f t="shared" si="6"/>
        <v>0.375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36</v>
      </c>
      <c r="C22" s="4">
        <v>3</v>
      </c>
      <c r="D22" s="4">
        <v>19</v>
      </c>
      <c r="E22" s="17">
        <f t="shared" si="1"/>
        <v>22</v>
      </c>
      <c r="F22" s="4">
        <v>14</v>
      </c>
      <c r="G22" s="4">
        <f t="shared" si="0"/>
        <v>8</v>
      </c>
      <c r="H22" s="4">
        <v>14</v>
      </c>
      <c r="I22" s="4">
        <v>11</v>
      </c>
      <c r="J22" s="5">
        <f t="shared" si="2"/>
        <v>0.7857142857142857</v>
      </c>
      <c r="K22" s="4">
        <v>0</v>
      </c>
      <c r="L22" s="5">
        <f t="shared" si="3"/>
        <v>0</v>
      </c>
      <c r="M22" s="4">
        <v>2</v>
      </c>
      <c r="N22" s="5">
        <f t="shared" si="4"/>
        <v>0.14285714285714285</v>
      </c>
      <c r="O22" s="4">
        <v>0</v>
      </c>
      <c r="P22" s="5">
        <f t="shared" si="5"/>
        <v>0</v>
      </c>
      <c r="Q22" s="4">
        <v>1</v>
      </c>
      <c r="R22" s="5">
        <f t="shared" si="6"/>
        <v>0.07142857142857142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37</v>
      </c>
      <c r="C23" s="4">
        <v>19</v>
      </c>
      <c r="D23" s="4">
        <v>27</v>
      </c>
      <c r="E23" s="17">
        <f t="shared" si="1"/>
        <v>46</v>
      </c>
      <c r="F23" s="4">
        <v>20</v>
      </c>
      <c r="G23" s="4">
        <f t="shared" si="0"/>
        <v>26</v>
      </c>
      <c r="H23" s="4">
        <v>20</v>
      </c>
      <c r="I23" s="4">
        <v>11</v>
      </c>
      <c r="J23" s="5">
        <f t="shared" si="2"/>
        <v>0.55</v>
      </c>
      <c r="K23" s="4">
        <v>4</v>
      </c>
      <c r="L23" s="5">
        <f t="shared" si="3"/>
        <v>0.2</v>
      </c>
      <c r="M23" s="4">
        <v>0</v>
      </c>
      <c r="N23" s="5">
        <f t="shared" si="4"/>
        <v>0</v>
      </c>
      <c r="O23" s="4">
        <v>0</v>
      </c>
      <c r="P23" s="5">
        <f t="shared" si="5"/>
        <v>0</v>
      </c>
      <c r="Q23" s="4">
        <v>5</v>
      </c>
      <c r="R23" s="5">
        <f t="shared" si="6"/>
        <v>0.25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38</v>
      </c>
      <c r="C24" s="4">
        <v>0</v>
      </c>
      <c r="D24" s="4">
        <v>0</v>
      </c>
      <c r="E24" s="17">
        <f t="shared" si="1"/>
        <v>0</v>
      </c>
      <c r="F24" s="4">
        <v>0</v>
      </c>
      <c r="G24" s="4">
        <f t="shared" si="0"/>
        <v>0</v>
      </c>
      <c r="H24" s="4">
        <v>0</v>
      </c>
      <c r="I24" s="4">
        <v>0</v>
      </c>
      <c r="J24" s="5" t="e">
        <f t="shared" si="2"/>
        <v>#DIV/0!</v>
      </c>
      <c r="K24" s="4">
        <v>0</v>
      </c>
      <c r="L24" s="5" t="e">
        <f t="shared" si="3"/>
        <v>#DIV/0!</v>
      </c>
      <c r="M24" s="4">
        <v>0</v>
      </c>
      <c r="N24" s="5" t="e">
        <f t="shared" si="4"/>
        <v>#DIV/0!</v>
      </c>
      <c r="O24" s="4">
        <f>'[1]IX mes.2016 '!O24+'[1]IV mes.2016  '!O24</f>
        <v>0</v>
      </c>
      <c r="P24" s="5" t="e">
        <f t="shared" si="5"/>
        <v>#DIV/0!</v>
      </c>
      <c r="Q24" s="4">
        <v>0</v>
      </c>
      <c r="R24" s="5" t="e">
        <f t="shared" si="6"/>
        <v>#DIV/0!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39</v>
      </c>
      <c r="C25" s="4">
        <v>6</v>
      </c>
      <c r="D25" s="4">
        <v>12</v>
      </c>
      <c r="E25" s="17">
        <f t="shared" si="1"/>
        <v>18</v>
      </c>
      <c r="F25" s="4">
        <v>16</v>
      </c>
      <c r="G25" s="4">
        <f t="shared" si="0"/>
        <v>2</v>
      </c>
      <c r="H25" s="4">
        <v>16</v>
      </c>
      <c r="I25" s="4">
        <v>9</v>
      </c>
      <c r="J25" s="5">
        <f t="shared" si="2"/>
        <v>0.5625</v>
      </c>
      <c r="K25" s="4">
        <v>4</v>
      </c>
      <c r="L25" s="5">
        <f t="shared" si="3"/>
        <v>0.25</v>
      </c>
      <c r="M25" s="4">
        <v>0</v>
      </c>
      <c r="N25" s="5">
        <f t="shared" si="4"/>
        <v>0</v>
      </c>
      <c r="O25" s="4">
        <f>'[1]IX mes.2016 '!O25+'[1]IV mes.2016  '!O25</f>
        <v>0</v>
      </c>
      <c r="P25" s="5">
        <f t="shared" si="5"/>
        <v>0</v>
      </c>
      <c r="Q25" s="4">
        <v>3</v>
      </c>
      <c r="R25" s="5">
        <f t="shared" si="6"/>
        <v>0.1875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40</v>
      </c>
      <c r="C26" s="4">
        <v>10</v>
      </c>
      <c r="D26" s="4">
        <v>11</v>
      </c>
      <c r="E26" s="17">
        <f t="shared" si="1"/>
        <v>21</v>
      </c>
      <c r="F26" s="4">
        <v>11</v>
      </c>
      <c r="G26" s="4">
        <f t="shared" si="0"/>
        <v>10</v>
      </c>
      <c r="H26" s="4">
        <v>11</v>
      </c>
      <c r="I26" s="4">
        <v>6</v>
      </c>
      <c r="J26" s="5">
        <f t="shared" si="2"/>
        <v>0.5454545454545454</v>
      </c>
      <c r="K26" s="4">
        <v>3</v>
      </c>
      <c r="L26" s="5">
        <f t="shared" si="3"/>
        <v>0.2727272727272727</v>
      </c>
      <c r="M26" s="4">
        <v>0</v>
      </c>
      <c r="N26" s="5">
        <f t="shared" si="4"/>
        <v>0</v>
      </c>
      <c r="O26" s="4">
        <v>0</v>
      </c>
      <c r="P26" s="5">
        <f t="shared" si="5"/>
        <v>0</v>
      </c>
      <c r="Q26" s="4">
        <v>2</v>
      </c>
      <c r="R26" s="5">
        <f t="shared" si="6"/>
        <v>0.18181818181818182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41</v>
      </c>
      <c r="C27" s="4">
        <v>0</v>
      </c>
      <c r="D27" s="4">
        <v>0</v>
      </c>
      <c r="E27" s="17">
        <v>0</v>
      </c>
      <c r="F27" s="4">
        <v>0</v>
      </c>
      <c r="G27" s="4">
        <f t="shared" si="0"/>
        <v>0</v>
      </c>
      <c r="H27" s="4">
        <v>0</v>
      </c>
      <c r="I27" s="4">
        <v>0</v>
      </c>
      <c r="J27" s="5" t="e">
        <f t="shared" si="2"/>
        <v>#DIV/0!</v>
      </c>
      <c r="K27" s="4">
        <v>0</v>
      </c>
      <c r="L27" s="5" t="e">
        <f t="shared" si="3"/>
        <v>#DIV/0!</v>
      </c>
      <c r="M27" s="4">
        <v>0</v>
      </c>
      <c r="N27" s="5" t="e">
        <f t="shared" si="4"/>
        <v>#DIV/0!</v>
      </c>
      <c r="O27" s="4">
        <f>'[1]IX mes.2016 '!O27+'[1]IV mes.2016  '!O27</f>
        <v>0</v>
      </c>
      <c r="P27" s="5" t="e">
        <f t="shared" si="5"/>
        <v>#DIV/0!</v>
      </c>
      <c r="Q27" s="4">
        <v>0</v>
      </c>
      <c r="R27" s="5" t="e">
        <f t="shared" si="6"/>
        <v>#DIV/0!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42</v>
      </c>
      <c r="C28" s="4">
        <v>1</v>
      </c>
      <c r="D28" s="4">
        <v>5</v>
      </c>
      <c r="E28" s="17">
        <f t="shared" si="1"/>
        <v>6</v>
      </c>
      <c r="F28" s="4">
        <v>4</v>
      </c>
      <c r="G28" s="4">
        <f t="shared" si="0"/>
        <v>2</v>
      </c>
      <c r="H28" s="4">
        <v>4</v>
      </c>
      <c r="I28" s="4">
        <v>2</v>
      </c>
      <c r="J28" s="5">
        <f t="shared" si="2"/>
        <v>0.5</v>
      </c>
      <c r="K28" s="4">
        <v>1</v>
      </c>
      <c r="L28" s="5">
        <f t="shared" si="3"/>
        <v>0.25</v>
      </c>
      <c r="M28" s="4">
        <v>0</v>
      </c>
      <c r="N28" s="5">
        <f t="shared" si="4"/>
        <v>0</v>
      </c>
      <c r="O28" s="4">
        <f>'[1]IX mes.2016 '!O28+'[1]IV mes.2016  '!O28</f>
        <v>0</v>
      </c>
      <c r="P28" s="5">
        <f t="shared" si="5"/>
        <v>0</v>
      </c>
      <c r="Q28" s="4">
        <v>1</v>
      </c>
      <c r="R28" s="5">
        <f t="shared" si="6"/>
        <v>0.25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43</v>
      </c>
      <c r="C29" s="4">
        <v>9</v>
      </c>
      <c r="D29" s="4">
        <v>8</v>
      </c>
      <c r="E29" s="17">
        <f t="shared" si="1"/>
        <v>17</v>
      </c>
      <c r="F29" s="4">
        <v>7</v>
      </c>
      <c r="G29" s="4">
        <f t="shared" si="0"/>
        <v>10</v>
      </c>
      <c r="H29" s="4">
        <v>7</v>
      </c>
      <c r="I29" s="4">
        <v>6</v>
      </c>
      <c r="J29" s="5">
        <f t="shared" si="2"/>
        <v>0.8571428571428571</v>
      </c>
      <c r="K29" s="4">
        <v>1</v>
      </c>
      <c r="L29" s="5">
        <f t="shared" si="3"/>
        <v>0.14285714285714285</v>
      </c>
      <c r="M29" s="4">
        <v>0</v>
      </c>
      <c r="N29" s="5">
        <f t="shared" si="4"/>
        <v>0</v>
      </c>
      <c r="O29" s="4">
        <f>'[1]IX mes.2016 '!O29+'[1]IV mes.2016  '!O29</f>
        <v>0</v>
      </c>
      <c r="P29" s="5">
        <f t="shared" si="5"/>
        <v>0</v>
      </c>
      <c r="Q29" s="4"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44</v>
      </c>
      <c r="C30" s="4">
        <v>10</v>
      </c>
      <c r="D30" s="4">
        <v>9</v>
      </c>
      <c r="E30" s="17">
        <f t="shared" si="1"/>
        <v>19</v>
      </c>
      <c r="F30" s="4">
        <v>6</v>
      </c>
      <c r="G30" s="4">
        <f t="shared" si="0"/>
        <v>13</v>
      </c>
      <c r="H30" s="4">
        <v>6</v>
      </c>
      <c r="I30" s="4">
        <v>3</v>
      </c>
      <c r="J30" s="5">
        <f t="shared" si="2"/>
        <v>0.5</v>
      </c>
      <c r="K30" s="4">
        <v>1</v>
      </c>
      <c r="L30" s="5">
        <f t="shared" si="3"/>
        <v>0.16666666666666666</v>
      </c>
      <c r="M30" s="4">
        <v>1</v>
      </c>
      <c r="N30" s="5">
        <f t="shared" si="4"/>
        <v>0.16666666666666666</v>
      </c>
      <c r="O30" s="4">
        <f>'[1]IX mes.2016 '!O30+'[1]IV mes.2016  '!O30</f>
        <v>0</v>
      </c>
      <c r="P30" s="5">
        <f t="shared" si="5"/>
        <v>0</v>
      </c>
      <c r="Q30" s="4">
        <v>1</v>
      </c>
      <c r="R30" s="5">
        <f t="shared" si="6"/>
        <v>0.16666666666666666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45</v>
      </c>
      <c r="C31" s="4">
        <v>27</v>
      </c>
      <c r="D31" s="4">
        <v>38</v>
      </c>
      <c r="E31" s="17">
        <f t="shared" si="1"/>
        <v>65</v>
      </c>
      <c r="F31" s="4">
        <v>37</v>
      </c>
      <c r="G31" s="4">
        <f t="shared" si="0"/>
        <v>28</v>
      </c>
      <c r="H31" s="4">
        <v>37</v>
      </c>
      <c r="I31" s="4">
        <v>22</v>
      </c>
      <c r="J31" s="5">
        <f t="shared" si="2"/>
        <v>0.5945945945945946</v>
      </c>
      <c r="K31" s="4">
        <v>9</v>
      </c>
      <c r="L31" s="5">
        <f t="shared" si="3"/>
        <v>0.24324324324324326</v>
      </c>
      <c r="M31" s="4">
        <v>0</v>
      </c>
      <c r="N31" s="5">
        <f t="shared" si="4"/>
        <v>0</v>
      </c>
      <c r="O31" s="4">
        <v>0</v>
      </c>
      <c r="P31" s="5">
        <f t="shared" si="5"/>
        <v>0</v>
      </c>
      <c r="Q31" s="4">
        <v>6</v>
      </c>
      <c r="R31" s="5">
        <f t="shared" si="6"/>
        <v>0.16216216216216217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46</v>
      </c>
      <c r="C32" s="4">
        <v>0</v>
      </c>
      <c r="D32" s="4">
        <v>0</v>
      </c>
      <c r="E32" s="17">
        <f t="shared" si="1"/>
        <v>0</v>
      </c>
      <c r="F32" s="4">
        <v>0</v>
      </c>
      <c r="G32" s="4">
        <f t="shared" si="0"/>
        <v>0</v>
      </c>
      <c r="H32" s="4">
        <v>0</v>
      </c>
      <c r="I32" s="4">
        <v>0</v>
      </c>
      <c r="J32" s="5" t="e">
        <f t="shared" si="2"/>
        <v>#DIV/0!</v>
      </c>
      <c r="K32" s="4">
        <v>0</v>
      </c>
      <c r="L32" s="5" t="e">
        <f t="shared" si="3"/>
        <v>#DIV/0!</v>
      </c>
      <c r="M32" s="4">
        <v>0</v>
      </c>
      <c r="N32" s="5" t="e">
        <f t="shared" si="4"/>
        <v>#DIV/0!</v>
      </c>
      <c r="O32" s="4">
        <v>0</v>
      </c>
      <c r="P32" s="5" t="e">
        <f t="shared" si="5"/>
        <v>#DIV/0!</v>
      </c>
      <c r="Q32" s="4">
        <v>0</v>
      </c>
      <c r="R32" s="5" t="e">
        <f t="shared" si="6"/>
        <v>#DIV/0!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47</v>
      </c>
      <c r="C33" s="4">
        <v>22</v>
      </c>
      <c r="D33" s="4">
        <v>31</v>
      </c>
      <c r="E33" s="17">
        <f t="shared" si="1"/>
        <v>53</v>
      </c>
      <c r="F33" s="4">
        <v>35</v>
      </c>
      <c r="G33" s="4">
        <f t="shared" si="0"/>
        <v>18</v>
      </c>
      <c r="H33" s="4">
        <v>35</v>
      </c>
      <c r="I33" s="4">
        <v>16</v>
      </c>
      <c r="J33" s="5">
        <f t="shared" si="2"/>
        <v>0.45714285714285713</v>
      </c>
      <c r="K33" s="4">
        <v>12</v>
      </c>
      <c r="L33" s="5">
        <f t="shared" si="3"/>
        <v>0.34285714285714286</v>
      </c>
      <c r="M33" s="4">
        <v>0</v>
      </c>
      <c r="N33" s="5">
        <f t="shared" si="4"/>
        <v>0</v>
      </c>
      <c r="O33" s="4">
        <v>0</v>
      </c>
      <c r="P33" s="5">
        <f t="shared" si="5"/>
        <v>0</v>
      </c>
      <c r="Q33" s="4">
        <v>7</v>
      </c>
      <c r="R33" s="5">
        <f t="shared" si="6"/>
        <v>0.2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48</v>
      </c>
      <c r="C34" s="4">
        <v>10</v>
      </c>
      <c r="D34" s="4">
        <v>21</v>
      </c>
      <c r="E34" s="17">
        <f t="shared" si="1"/>
        <v>31</v>
      </c>
      <c r="F34" s="4">
        <v>19</v>
      </c>
      <c r="G34" s="4">
        <f t="shared" si="0"/>
        <v>12</v>
      </c>
      <c r="H34" s="4">
        <v>19</v>
      </c>
      <c r="I34" s="4">
        <v>14</v>
      </c>
      <c r="J34" s="5">
        <f t="shared" si="2"/>
        <v>0.7368421052631579</v>
      </c>
      <c r="K34" s="4">
        <v>2</v>
      </c>
      <c r="L34" s="5">
        <f t="shared" si="3"/>
        <v>0.10526315789473684</v>
      </c>
      <c r="M34" s="4">
        <v>0</v>
      </c>
      <c r="N34" s="5">
        <f t="shared" si="4"/>
        <v>0</v>
      </c>
      <c r="O34" s="4">
        <v>1</v>
      </c>
      <c r="P34" s="5">
        <f t="shared" si="5"/>
        <v>0.05263157894736842</v>
      </c>
      <c r="Q34" s="4">
        <v>2</v>
      </c>
      <c r="R34" s="5">
        <f t="shared" si="6"/>
        <v>0.10526315789473684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49</v>
      </c>
      <c r="C35" s="9">
        <v>36</v>
      </c>
      <c r="D35" s="9">
        <v>16</v>
      </c>
      <c r="E35" s="18">
        <f t="shared" si="1"/>
        <v>52</v>
      </c>
      <c r="F35" s="9">
        <v>22</v>
      </c>
      <c r="G35" s="9">
        <f t="shared" si="0"/>
        <v>30</v>
      </c>
      <c r="H35" s="9">
        <v>22</v>
      </c>
      <c r="I35" s="9">
        <v>6</v>
      </c>
      <c r="J35" s="10">
        <f t="shared" si="2"/>
        <v>0.2727272727272727</v>
      </c>
      <c r="K35" s="9">
        <v>11</v>
      </c>
      <c r="L35" s="10">
        <f t="shared" si="3"/>
        <v>0.5</v>
      </c>
      <c r="M35" s="9">
        <v>3</v>
      </c>
      <c r="N35" s="10">
        <f t="shared" si="4"/>
        <v>0.13636363636363635</v>
      </c>
      <c r="O35" s="9">
        <v>0</v>
      </c>
      <c r="P35" s="10">
        <f t="shared" si="5"/>
        <v>0</v>
      </c>
      <c r="Q35" s="9">
        <v>2</v>
      </c>
      <c r="R35" s="10">
        <f t="shared" si="6"/>
        <v>0.09090909090909091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50</v>
      </c>
      <c r="C36" s="13">
        <v>368</v>
      </c>
      <c r="D36" s="13">
        <f>SUM(D9:D35)</f>
        <v>430</v>
      </c>
      <c r="E36" s="19">
        <f t="shared" si="1"/>
        <v>798</v>
      </c>
      <c r="F36" s="13">
        <f>SUM(F9:F35)</f>
        <v>401</v>
      </c>
      <c r="G36" s="13">
        <f t="shared" si="0"/>
        <v>397</v>
      </c>
      <c r="H36" s="13">
        <v>401</v>
      </c>
      <c r="I36" s="13">
        <f>SUM(I9:I35)</f>
        <v>216</v>
      </c>
      <c r="J36" s="14">
        <f t="shared" si="2"/>
        <v>0.5386533665835411</v>
      </c>
      <c r="K36" s="13">
        <f>SUM(K9:K35)</f>
        <v>103</v>
      </c>
      <c r="L36" s="14">
        <f t="shared" si="3"/>
        <v>0.256857855361596</v>
      </c>
      <c r="M36" s="13">
        <f>SUM(M9:M35)</f>
        <v>16</v>
      </c>
      <c r="N36" s="14">
        <f t="shared" si="4"/>
        <v>0.0399002493765586</v>
      </c>
      <c r="O36" s="13">
        <f>SUM(O9:O35)</f>
        <v>5</v>
      </c>
      <c r="P36" s="14">
        <f t="shared" si="5"/>
        <v>0.012468827930174564</v>
      </c>
      <c r="Q36" s="13">
        <f>SUM(Q9:Q35)</f>
        <v>61</v>
      </c>
      <c r="R36" s="14">
        <f t="shared" si="6"/>
        <v>0.15211970074812967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51</v>
      </c>
    </row>
    <row r="39" ht="15">
      <c r="M39" t="s">
        <v>32</v>
      </c>
    </row>
    <row r="40" ht="15">
      <c r="E40" s="27"/>
    </row>
    <row r="42" ht="15">
      <c r="H42" s="16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60</v>
      </c>
      <c r="R3" s="1"/>
    </row>
    <row r="4" spans="1:18" ht="15.75" thickBot="1">
      <c r="A4" s="29" t="s">
        <v>61</v>
      </c>
      <c r="B4" s="41" t="s">
        <v>62</v>
      </c>
      <c r="C4" s="29" t="s">
        <v>63</v>
      </c>
      <c r="D4" s="29" t="s">
        <v>64</v>
      </c>
      <c r="E4" s="29" t="s">
        <v>65</v>
      </c>
      <c r="F4" s="29" t="s">
        <v>66</v>
      </c>
      <c r="G4" s="29" t="s">
        <v>67</v>
      </c>
      <c r="H4" s="28" t="s">
        <v>68</v>
      </c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6.5" thickBot="1">
      <c r="A5" s="29"/>
      <c r="B5" s="41"/>
      <c r="C5" s="29"/>
      <c r="D5" s="29"/>
      <c r="E5" s="29"/>
      <c r="F5" s="29"/>
      <c r="G5" s="29"/>
      <c r="H5" s="29" t="s">
        <v>69</v>
      </c>
      <c r="I5" s="31" t="s">
        <v>70</v>
      </c>
      <c r="J5" s="31"/>
      <c r="K5" s="31" t="s">
        <v>71</v>
      </c>
      <c r="L5" s="31"/>
      <c r="M5" s="31" t="s">
        <v>72</v>
      </c>
      <c r="N5" s="31"/>
      <c r="O5" s="31"/>
      <c r="P5" s="31"/>
      <c r="Q5" s="32" t="s">
        <v>73</v>
      </c>
      <c r="R5" s="33"/>
    </row>
    <row r="6" spans="1:18" ht="16.5" thickBot="1">
      <c r="A6" s="29"/>
      <c r="B6" s="41"/>
      <c r="C6" s="29"/>
      <c r="D6" s="29"/>
      <c r="E6" s="29"/>
      <c r="F6" s="29"/>
      <c r="G6" s="29"/>
      <c r="H6" s="29"/>
      <c r="I6" s="31"/>
      <c r="J6" s="31"/>
      <c r="K6" s="31"/>
      <c r="L6" s="31"/>
      <c r="M6" s="31" t="s">
        <v>74</v>
      </c>
      <c r="N6" s="31"/>
      <c r="O6" s="43" t="s">
        <v>75</v>
      </c>
      <c r="P6" s="44"/>
      <c r="Q6" s="34"/>
      <c r="R6" s="35"/>
    </row>
    <row r="7" spans="1:18" ht="15.75" thickBot="1">
      <c r="A7" s="29"/>
      <c r="B7" s="41"/>
      <c r="C7" s="29"/>
      <c r="D7" s="29"/>
      <c r="E7" s="29"/>
      <c r="F7" s="29"/>
      <c r="G7" s="29"/>
      <c r="H7" s="29"/>
      <c r="I7" s="29" t="s">
        <v>76</v>
      </c>
      <c r="J7" s="29" t="s">
        <v>18</v>
      </c>
      <c r="K7" s="49" t="s">
        <v>77</v>
      </c>
      <c r="L7" s="45" t="s">
        <v>19</v>
      </c>
      <c r="M7" s="29" t="s">
        <v>76</v>
      </c>
      <c r="N7" s="47" t="s">
        <v>20</v>
      </c>
      <c r="O7" s="29" t="s">
        <v>76</v>
      </c>
      <c r="P7" s="30" t="s">
        <v>21</v>
      </c>
      <c r="Q7" s="30" t="s">
        <v>76</v>
      </c>
      <c r="R7" s="30" t="s">
        <v>22</v>
      </c>
    </row>
    <row r="8" spans="1:18" ht="86.25" customHeight="1" thickBot="1">
      <c r="A8" s="30"/>
      <c r="B8" s="42"/>
      <c r="C8" s="30"/>
      <c r="D8" s="30"/>
      <c r="E8" s="30"/>
      <c r="F8" s="30"/>
      <c r="G8" s="30"/>
      <c r="H8" s="30"/>
      <c r="I8" s="30"/>
      <c r="J8" s="30"/>
      <c r="K8" s="30"/>
      <c r="L8" s="46"/>
      <c r="M8" s="30"/>
      <c r="N8" s="48"/>
      <c r="O8" s="30"/>
      <c r="P8" s="36"/>
      <c r="Q8" s="36"/>
      <c r="R8" s="36"/>
    </row>
    <row r="9" spans="1:24" ht="15">
      <c r="A9" s="3">
        <v>1</v>
      </c>
      <c r="B9" s="3" t="s">
        <v>78</v>
      </c>
      <c r="C9" s="22">
        <v>36</v>
      </c>
      <c r="D9" s="4">
        <f>'VI mes.2017. '!D9+'III trom.2017. '!D9+'IV trom.2017.  '!D9</f>
        <v>133</v>
      </c>
      <c r="E9" s="17">
        <f>C9+D9</f>
        <v>169</v>
      </c>
      <c r="F9" s="4">
        <f>'VI mes.2017. '!F9+'III trom.2017. '!F9+'IV trom.2017.  '!F9</f>
        <v>125</v>
      </c>
      <c r="G9" s="4">
        <f>E9-F9</f>
        <v>44</v>
      </c>
      <c r="H9" s="4">
        <f>'VI mes.2017. '!H9+'III trom.2017. '!H9+'IV trom.2017.  '!H9</f>
        <v>125</v>
      </c>
      <c r="I9" s="4">
        <f>'VI mes.2017. '!I9+'III trom.2017. '!I9+'IV trom.2017.  '!I9</f>
        <v>57</v>
      </c>
      <c r="J9" s="5">
        <f>I9/F9</f>
        <v>0.456</v>
      </c>
      <c r="K9" s="4">
        <f>'VI mes.2017. '!K9+'III trom.2017. '!K9+'IV trom.2017.  '!K9</f>
        <v>46</v>
      </c>
      <c r="L9" s="5">
        <f>K9/F9</f>
        <v>0.368</v>
      </c>
      <c r="M9" s="4">
        <f>'VI mes.2017. '!M9+'III trom.2017. '!M9+'IV trom.2017.  '!M9</f>
        <v>9</v>
      </c>
      <c r="N9" s="5">
        <f>M9/F9</f>
        <v>0.072</v>
      </c>
      <c r="O9" s="4">
        <f>'VI mes.2017. '!O9+'III trom.2017. '!O9+'IV trom.2017.  '!O9</f>
        <v>2</v>
      </c>
      <c r="P9" s="5">
        <f>O9/F9</f>
        <v>0.016</v>
      </c>
      <c r="Q9" s="4">
        <f>'VI mes.2017. '!Q9+'III trom.2017. '!Q9+'IV trom.2017.  '!Q9</f>
        <v>11</v>
      </c>
      <c r="R9" s="5">
        <f>Q9/F9</f>
        <v>0.088</v>
      </c>
      <c r="T9" s="6"/>
      <c r="U9" s="6"/>
      <c r="V9" s="6"/>
      <c r="W9" s="6"/>
      <c r="X9" s="6"/>
    </row>
    <row r="10" spans="1:24" ht="15">
      <c r="A10" s="7">
        <v>2</v>
      </c>
      <c r="B10" s="7" t="s">
        <v>79</v>
      </c>
      <c r="C10" s="4">
        <v>26</v>
      </c>
      <c r="D10" s="4">
        <f>'VI mes.2017. '!D10+'III trom.2017. '!D10+'IV trom.2017.  '!D10</f>
        <v>12</v>
      </c>
      <c r="E10" s="17">
        <f aca="true" t="shared" si="0" ref="E10:E36">C10+D10</f>
        <v>38</v>
      </c>
      <c r="F10" s="4">
        <f>'VI mes.2017. '!F10+'III trom.2017. '!F10+'IV trom.2017.  '!F10</f>
        <v>17</v>
      </c>
      <c r="G10" s="4">
        <f aca="true" t="shared" si="1" ref="G10:G36">E10-F10</f>
        <v>21</v>
      </c>
      <c r="H10" s="4">
        <f>'VI mes.2017. '!H10+'III trom.2017. '!H10+'IV trom.2017.  '!H10</f>
        <v>17</v>
      </c>
      <c r="I10" s="4">
        <f>'VI mes.2017. '!I10+'III trom.2017. '!I10+'IV trom.2017.  '!I10</f>
        <v>10</v>
      </c>
      <c r="J10" s="5">
        <f aca="true" t="shared" si="2" ref="J10:J36">I10/F10</f>
        <v>0.5882352941176471</v>
      </c>
      <c r="K10" s="4">
        <f>'VI mes.2017. '!K10+'III trom.2017. '!K10+'IV trom.2017.  '!K10</f>
        <v>5</v>
      </c>
      <c r="L10" s="5">
        <f aca="true" t="shared" si="3" ref="L10:L36">K10/F10</f>
        <v>0.29411764705882354</v>
      </c>
      <c r="M10" s="4">
        <f>'VI mes.2017. '!M10+'III trom.2017. '!M10+'IV trom.2017.  '!M10</f>
        <v>1</v>
      </c>
      <c r="N10" s="5">
        <f aca="true" t="shared" si="4" ref="N10:N36">M10/F10</f>
        <v>0.058823529411764705</v>
      </c>
      <c r="O10" s="4">
        <f>'VI mes.2017. '!O10+'III trom.2017. '!O10+'IV trom.2017.  '!O10</f>
        <v>0</v>
      </c>
      <c r="P10" s="5">
        <f aca="true" t="shared" si="5" ref="P10:P36">O10/F10</f>
        <v>0</v>
      </c>
      <c r="Q10" s="4">
        <f>'VI mes.2017. '!Q10+'III trom.2017. '!Q10+'IV trom.2017.  '!Q10</f>
        <v>1</v>
      </c>
      <c r="R10" s="5">
        <f aca="true" t="shared" si="6" ref="R10:R36">Q10/F10</f>
        <v>0.058823529411764705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80</v>
      </c>
      <c r="C11" s="4">
        <v>42</v>
      </c>
      <c r="D11" s="4">
        <f>'VI mes.2017. '!D11+'III trom.2017. '!D11+'IV trom.2017.  '!D11</f>
        <v>89</v>
      </c>
      <c r="E11" s="17">
        <f t="shared" si="0"/>
        <v>131</v>
      </c>
      <c r="F11" s="4">
        <f>'VI mes.2017. '!F11+'III trom.2017. '!F11+'IV trom.2017.  '!F11</f>
        <v>95</v>
      </c>
      <c r="G11" s="4">
        <f t="shared" si="1"/>
        <v>36</v>
      </c>
      <c r="H11" s="4">
        <f>'VI mes.2017. '!H11+'III trom.2017. '!H11+'IV trom.2017.  '!H11</f>
        <v>95</v>
      </c>
      <c r="I11" s="4">
        <f>'VI mes.2017. '!I11+'III trom.2017. '!I11+'IV trom.2017.  '!I11</f>
        <v>46</v>
      </c>
      <c r="J11" s="5">
        <f t="shared" si="2"/>
        <v>0.4842105263157895</v>
      </c>
      <c r="K11" s="4">
        <f>'VI mes.2017. '!K11+'III trom.2017. '!K11+'IV trom.2017.  '!K11</f>
        <v>22</v>
      </c>
      <c r="L11" s="5">
        <f t="shared" si="3"/>
        <v>0.23157894736842105</v>
      </c>
      <c r="M11" s="4">
        <f>'VI mes.2017. '!M11+'III trom.2017. '!M11+'IV trom.2017.  '!M11</f>
        <v>10</v>
      </c>
      <c r="N11" s="5">
        <f t="shared" si="4"/>
        <v>0.10526315789473684</v>
      </c>
      <c r="O11" s="4">
        <f>'VI mes.2017. '!O11+'III trom.2017. '!O11+'IV trom.2017.  '!O11</f>
        <v>2</v>
      </c>
      <c r="P11" s="5">
        <f t="shared" si="5"/>
        <v>0.021052631578947368</v>
      </c>
      <c r="Q11" s="4">
        <f>'VI mes.2017. '!Q11+'III trom.2017. '!Q11+'IV trom.2017.  '!Q11</f>
        <v>15</v>
      </c>
      <c r="R11" s="5">
        <f t="shared" si="6"/>
        <v>0.15789473684210525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81</v>
      </c>
      <c r="C12" s="4">
        <v>0</v>
      </c>
      <c r="D12" s="4">
        <f>'VI mes.2017. '!D12+'III trom.2017. '!D12+'IV trom.2017.  '!D12</f>
        <v>0</v>
      </c>
      <c r="E12" s="17">
        <f t="shared" si="0"/>
        <v>0</v>
      </c>
      <c r="F12" s="4">
        <f>'VI mes.2017. '!F12+'III trom.2017. '!F12+'IV trom.2017.  '!F12</f>
        <v>0</v>
      </c>
      <c r="G12" s="4">
        <f t="shared" si="1"/>
        <v>0</v>
      </c>
      <c r="H12" s="4">
        <f>'VI mes.2017. '!H12+'III trom.2017. '!H12+'IV trom.2017.  '!H12</f>
        <v>0</v>
      </c>
      <c r="I12" s="4">
        <f>'VI mes.2017. '!I12+'III trom.2017. '!I12+'IV trom.2017.  '!I12</f>
        <v>0</v>
      </c>
      <c r="J12" s="5">
        <v>0</v>
      </c>
      <c r="K12" s="4">
        <f>'VI mes.2017. '!K12+'III trom.2017. '!K12+'IV trom.2017.  '!K12</f>
        <v>0</v>
      </c>
      <c r="L12" s="5">
        <v>0</v>
      </c>
      <c r="M12" s="4">
        <f>'VI mes.2017. '!M12+'III trom.2017. '!M12+'IV trom.2017.  '!M12</f>
        <v>0</v>
      </c>
      <c r="N12" s="5">
        <v>0</v>
      </c>
      <c r="O12" s="4">
        <f>'VI mes.2017. '!O12+'III trom.2017. '!O12+'IV trom.2017.  '!O12</f>
        <v>0</v>
      </c>
      <c r="P12" s="5">
        <v>0</v>
      </c>
      <c r="Q12" s="4">
        <f>'VI mes.2017. '!Q12+'III trom.2017. '!Q12+'IV trom.2017.  '!Q12</f>
        <v>0</v>
      </c>
      <c r="R12" s="5">
        <v>0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82</v>
      </c>
      <c r="C13" s="4">
        <v>36</v>
      </c>
      <c r="D13" s="4">
        <f>'VI mes.2017. '!D13+'III trom.2017. '!D13+'IV trom.2017.  '!D13</f>
        <v>69</v>
      </c>
      <c r="E13" s="17">
        <f t="shared" si="0"/>
        <v>105</v>
      </c>
      <c r="F13" s="4">
        <f>'VI mes.2017. '!F13+'III trom.2017. '!F13+'IV trom.2017.  '!F13</f>
        <v>68</v>
      </c>
      <c r="G13" s="4">
        <f t="shared" si="1"/>
        <v>37</v>
      </c>
      <c r="H13" s="4">
        <f>'VI mes.2017. '!H13+'III trom.2017. '!H13+'IV trom.2017.  '!H13</f>
        <v>68</v>
      </c>
      <c r="I13" s="4">
        <f>'VI mes.2017. '!I13+'III trom.2017. '!I13+'IV trom.2017.  '!I13</f>
        <v>36</v>
      </c>
      <c r="J13" s="5">
        <f t="shared" si="2"/>
        <v>0.5294117647058824</v>
      </c>
      <c r="K13" s="4">
        <f>'VI mes.2017. '!K13+'III trom.2017. '!K13+'IV trom.2017.  '!K13</f>
        <v>18</v>
      </c>
      <c r="L13" s="5">
        <f t="shared" si="3"/>
        <v>0.2647058823529412</v>
      </c>
      <c r="M13" s="4">
        <f>'VI mes.2017. '!M13+'III trom.2017. '!M13+'IV trom.2017.  '!M13</f>
        <v>5</v>
      </c>
      <c r="N13" s="5">
        <f t="shared" si="4"/>
        <v>0.07352941176470588</v>
      </c>
      <c r="O13" s="4">
        <f>'VI mes.2017. '!O13+'III trom.2017. '!O13+'IV trom.2017.  '!O13</f>
        <v>3</v>
      </c>
      <c r="P13" s="5">
        <f t="shared" si="5"/>
        <v>0.04411764705882353</v>
      </c>
      <c r="Q13" s="4">
        <f>'VI mes.2017. '!Q13+'III trom.2017. '!Q13+'IV trom.2017.  '!Q13</f>
        <v>6</v>
      </c>
      <c r="R13" s="5">
        <f t="shared" si="6"/>
        <v>0.08823529411764706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83</v>
      </c>
      <c r="C14" s="4">
        <v>0</v>
      </c>
      <c r="D14" s="4">
        <f>'VI mes.2017. '!D14+'III trom.2017. '!D14+'IV trom.2017.  '!D14</f>
        <v>1</v>
      </c>
      <c r="E14" s="17">
        <f t="shared" si="0"/>
        <v>1</v>
      </c>
      <c r="F14" s="4">
        <f>'VI mes.2017. '!F14+'III trom.2017. '!F14+'IV trom.2017.  '!F14</f>
        <v>1</v>
      </c>
      <c r="G14" s="4">
        <f t="shared" si="1"/>
        <v>0</v>
      </c>
      <c r="H14" s="4">
        <f>'VI mes.2017. '!H14+'III trom.2017. '!H14+'IV trom.2017.  '!H14</f>
        <v>1</v>
      </c>
      <c r="I14" s="4">
        <f>'VI mes.2017. '!I14+'III trom.2017. '!I14+'IV trom.2017.  '!I14</f>
        <v>0</v>
      </c>
      <c r="J14" s="5">
        <f t="shared" si="2"/>
        <v>0</v>
      </c>
      <c r="K14" s="4">
        <f>'VI mes.2017. '!K14+'III trom.2017. '!K14+'IV trom.2017.  '!K14</f>
        <v>0</v>
      </c>
      <c r="L14" s="5">
        <f t="shared" si="3"/>
        <v>0</v>
      </c>
      <c r="M14" s="4">
        <f>'VI mes.2017. '!M14+'III trom.2017. '!M14+'IV trom.2017.  '!M14</f>
        <v>0</v>
      </c>
      <c r="N14" s="5">
        <f t="shared" si="4"/>
        <v>0</v>
      </c>
      <c r="O14" s="4">
        <f>'VI mes.2017. '!O14+'III trom.2017. '!O14+'IV trom.2017.  '!O14</f>
        <v>0</v>
      </c>
      <c r="P14" s="5">
        <f t="shared" si="5"/>
        <v>0</v>
      </c>
      <c r="Q14" s="4">
        <f>'VI mes.2017. '!Q14+'III trom.2017. '!Q14+'IV trom.2017.  '!Q14</f>
        <v>1</v>
      </c>
      <c r="R14" s="5">
        <f t="shared" si="6"/>
        <v>1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84</v>
      </c>
      <c r="C15" s="4">
        <v>16</v>
      </c>
      <c r="D15" s="4">
        <f>'VI mes.2017. '!D15+'III trom.2017. '!D15+'IV trom.2017.  '!D15</f>
        <v>92</v>
      </c>
      <c r="E15" s="17">
        <f t="shared" si="0"/>
        <v>108</v>
      </c>
      <c r="F15" s="4">
        <f>'VI mes.2017. '!F15+'III trom.2017. '!F15+'IV trom.2017.  '!F15</f>
        <v>81</v>
      </c>
      <c r="G15" s="4">
        <f t="shared" si="1"/>
        <v>27</v>
      </c>
      <c r="H15" s="4">
        <f>'VI mes.2017. '!H15+'III trom.2017. '!H15+'IV trom.2017.  '!H15</f>
        <v>81</v>
      </c>
      <c r="I15" s="4">
        <f>'VI mes.2017. '!I15+'III trom.2017. '!I15+'IV trom.2017.  '!I15</f>
        <v>38</v>
      </c>
      <c r="J15" s="5">
        <f t="shared" si="2"/>
        <v>0.4691358024691358</v>
      </c>
      <c r="K15" s="4">
        <f>'VI mes.2017. '!K15+'III trom.2017. '!K15+'IV trom.2017.  '!K15</f>
        <v>17</v>
      </c>
      <c r="L15" s="5">
        <f t="shared" si="3"/>
        <v>0.20987654320987653</v>
      </c>
      <c r="M15" s="4">
        <f>'VI mes.2017. '!M15+'III trom.2017. '!M15+'IV trom.2017.  '!M15</f>
        <v>3</v>
      </c>
      <c r="N15" s="5">
        <f t="shared" si="4"/>
        <v>0.037037037037037035</v>
      </c>
      <c r="O15" s="4">
        <f>'VI mes.2017. '!O15+'III trom.2017. '!O15+'IV trom.2017.  '!O15</f>
        <v>2</v>
      </c>
      <c r="P15" s="5">
        <f t="shared" si="5"/>
        <v>0.024691358024691357</v>
      </c>
      <c r="Q15" s="4">
        <f>'VI mes.2017. '!Q15+'III trom.2017. '!Q15+'IV trom.2017.  '!Q15</f>
        <v>21</v>
      </c>
      <c r="R15" s="5">
        <f t="shared" si="6"/>
        <v>0.25925925925925924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85</v>
      </c>
      <c r="C16" s="4">
        <v>22</v>
      </c>
      <c r="D16" s="4">
        <f>'VI mes.2017. '!D16+'III trom.2017. '!D16+'IV trom.2017.  '!D16</f>
        <v>69</v>
      </c>
      <c r="E16" s="17">
        <f t="shared" si="0"/>
        <v>91</v>
      </c>
      <c r="F16" s="4">
        <f>'VI mes.2017. '!F16+'III trom.2017. '!F16+'IV trom.2017.  '!F16</f>
        <v>72</v>
      </c>
      <c r="G16" s="4">
        <f t="shared" si="1"/>
        <v>19</v>
      </c>
      <c r="H16" s="4">
        <f>'VI mes.2017. '!H16+'III trom.2017. '!H16+'IV trom.2017.  '!H16</f>
        <v>72</v>
      </c>
      <c r="I16" s="4">
        <f>'VI mes.2017. '!I16+'III trom.2017. '!I16+'IV trom.2017.  '!I16</f>
        <v>39</v>
      </c>
      <c r="J16" s="5">
        <f t="shared" si="2"/>
        <v>0.5416666666666666</v>
      </c>
      <c r="K16" s="4">
        <f>'VI mes.2017. '!K16+'III trom.2017. '!K16+'IV trom.2017.  '!K16</f>
        <v>21</v>
      </c>
      <c r="L16" s="5">
        <f t="shared" si="3"/>
        <v>0.2916666666666667</v>
      </c>
      <c r="M16" s="4">
        <f>'VI mes.2017. '!M16+'III trom.2017. '!M16+'IV trom.2017.  '!M16</f>
        <v>3</v>
      </c>
      <c r="N16" s="5">
        <f t="shared" si="4"/>
        <v>0.041666666666666664</v>
      </c>
      <c r="O16" s="4">
        <f>'VI mes.2017. '!O16+'III trom.2017. '!O16+'IV trom.2017.  '!O16</f>
        <v>3</v>
      </c>
      <c r="P16" s="5">
        <f t="shared" si="5"/>
        <v>0.041666666666666664</v>
      </c>
      <c r="Q16" s="4">
        <f>'VI mes.2017. '!Q16+'III trom.2017. '!Q16+'IV trom.2017.  '!Q16</f>
        <v>6</v>
      </c>
      <c r="R16" s="5">
        <f t="shared" si="6"/>
        <v>0.08333333333333333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86</v>
      </c>
      <c r="C17" s="4">
        <v>0</v>
      </c>
      <c r="D17" s="4">
        <f>'VI mes.2017. '!D17+'III trom.2017. '!D17+'IV trom.2017.  '!D17</f>
        <v>0</v>
      </c>
      <c r="E17" s="17">
        <f t="shared" si="0"/>
        <v>0</v>
      </c>
      <c r="F17" s="4">
        <f>'VI mes.2017. '!F17+'III trom.2017. '!F17+'IV trom.2017.  '!F17</f>
        <v>0</v>
      </c>
      <c r="G17" s="4">
        <f t="shared" si="1"/>
        <v>0</v>
      </c>
      <c r="H17" s="4">
        <f>'VI mes.2017. '!H17+'III trom.2017. '!H17+'IV trom.2017.  '!H17</f>
        <v>0</v>
      </c>
      <c r="I17" s="4">
        <f>'VI mes.2017. '!I17+'III trom.2017. '!I17+'IV trom.2017.  '!I17</f>
        <v>0</v>
      </c>
      <c r="J17" s="5">
        <v>0</v>
      </c>
      <c r="K17" s="4">
        <f>'VI mes.2017. '!K17+'III trom.2017. '!K17+'IV trom.2017.  '!K17</f>
        <v>0</v>
      </c>
      <c r="L17" s="5">
        <v>0</v>
      </c>
      <c r="M17" s="4">
        <f>'VI mes.2017. '!M17+'III trom.2017. '!M17+'IV trom.2017.  '!M17</f>
        <v>0</v>
      </c>
      <c r="N17" s="5">
        <v>0</v>
      </c>
      <c r="O17" s="4">
        <f>'VI mes.2017. '!O17+'III trom.2017. '!O17+'IV trom.2017.  '!O17</f>
        <v>0</v>
      </c>
      <c r="P17" s="5">
        <v>0</v>
      </c>
      <c r="Q17" s="4">
        <f>'VI mes.2017. '!Q17+'III trom.2017. '!Q17+'IV trom.2017.  '!Q17</f>
        <v>0</v>
      </c>
      <c r="R17" s="5">
        <v>0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87</v>
      </c>
      <c r="C18" s="4">
        <v>4</v>
      </c>
      <c r="D18" s="4">
        <f>'VI mes.2017. '!D18+'III trom.2017. '!D18+'IV trom.2017.  '!D18</f>
        <v>27</v>
      </c>
      <c r="E18" s="17">
        <f t="shared" si="0"/>
        <v>31</v>
      </c>
      <c r="F18" s="4">
        <f>'VI mes.2017. '!F18+'III trom.2017. '!F18+'IV trom.2017.  '!F18</f>
        <v>31</v>
      </c>
      <c r="G18" s="4">
        <f t="shared" si="1"/>
        <v>0</v>
      </c>
      <c r="H18" s="4">
        <f>'VI mes.2017. '!H18+'III trom.2017. '!H18+'IV trom.2017.  '!H18</f>
        <v>31</v>
      </c>
      <c r="I18" s="4">
        <f>'VI mes.2017. '!I18+'III trom.2017. '!I18+'IV trom.2017.  '!I18</f>
        <v>19</v>
      </c>
      <c r="J18" s="5">
        <f t="shared" si="2"/>
        <v>0.6129032258064516</v>
      </c>
      <c r="K18" s="4">
        <f>'VI mes.2017. '!K18+'III trom.2017. '!K18+'IV trom.2017.  '!K18</f>
        <v>4</v>
      </c>
      <c r="L18" s="5">
        <f t="shared" si="3"/>
        <v>0.12903225806451613</v>
      </c>
      <c r="M18" s="4">
        <f>'VI mes.2017. '!M18+'III trom.2017. '!M18+'IV trom.2017.  '!M18</f>
        <v>6</v>
      </c>
      <c r="N18" s="5">
        <f t="shared" si="4"/>
        <v>0.1935483870967742</v>
      </c>
      <c r="O18" s="4">
        <f>'VI mes.2017. '!O18+'III trom.2017. '!O18+'IV trom.2017.  '!O18</f>
        <v>1</v>
      </c>
      <c r="P18" s="5">
        <f t="shared" si="5"/>
        <v>0.03225806451612903</v>
      </c>
      <c r="Q18" s="4">
        <f>'VI mes.2017. '!Q18+'III trom.2017. '!Q18+'IV trom.2017.  '!Q18</f>
        <v>1</v>
      </c>
      <c r="R18" s="5">
        <f t="shared" si="6"/>
        <v>0.03225806451612903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88</v>
      </c>
      <c r="C19" s="4">
        <v>0</v>
      </c>
      <c r="D19" s="4">
        <f>'VI mes.2017. '!D19+'III trom.2017. '!D19+'IV trom.2017.  '!D19</f>
        <v>81</v>
      </c>
      <c r="E19" s="17">
        <f t="shared" si="0"/>
        <v>81</v>
      </c>
      <c r="F19" s="4">
        <f>'VI mes.2017. '!F19+'III trom.2017. '!F19+'IV trom.2017.  '!F19</f>
        <v>68</v>
      </c>
      <c r="G19" s="4">
        <f t="shared" si="1"/>
        <v>13</v>
      </c>
      <c r="H19" s="4">
        <f>'VI mes.2017. '!H19+'III trom.2017. '!H19+'IV trom.2017.  '!H19</f>
        <v>68</v>
      </c>
      <c r="I19" s="4">
        <f>'VI mes.2017. '!I19+'III trom.2017. '!I19+'IV trom.2017.  '!I19</f>
        <v>40</v>
      </c>
      <c r="J19" s="5">
        <f t="shared" si="2"/>
        <v>0.5882352941176471</v>
      </c>
      <c r="K19" s="4">
        <f>'VI mes.2017. '!K19+'III trom.2017. '!K19+'IV trom.2017.  '!K19</f>
        <v>18</v>
      </c>
      <c r="L19" s="5">
        <f t="shared" si="3"/>
        <v>0.2647058823529412</v>
      </c>
      <c r="M19" s="4">
        <f>'VI mes.2017. '!M19+'III trom.2017. '!M19+'IV trom.2017.  '!M19</f>
        <v>1</v>
      </c>
      <c r="N19" s="5">
        <f t="shared" si="4"/>
        <v>0.014705882352941176</v>
      </c>
      <c r="O19" s="4">
        <f>'VI mes.2017. '!O19+'III trom.2017. '!O19+'IV trom.2017.  '!O19</f>
        <v>1</v>
      </c>
      <c r="P19" s="5">
        <f t="shared" si="5"/>
        <v>0.014705882352941176</v>
      </c>
      <c r="Q19" s="4">
        <f>'VI mes.2017. '!Q19+'III trom.2017. '!Q19+'IV trom.2017.  '!Q19</f>
        <v>8</v>
      </c>
      <c r="R19" s="5">
        <f t="shared" si="6"/>
        <v>0.11764705882352941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89</v>
      </c>
      <c r="C20" s="4">
        <v>19</v>
      </c>
      <c r="D20" s="4">
        <f>'VI mes.2017. '!D20+'III trom.2017. '!D20+'IV trom.2017.  '!D20</f>
        <v>79</v>
      </c>
      <c r="E20" s="17">
        <f t="shared" si="0"/>
        <v>98</v>
      </c>
      <c r="F20" s="4">
        <f>'VI mes.2017. '!F20+'III trom.2017. '!F20+'IV trom.2017.  '!F20</f>
        <v>77</v>
      </c>
      <c r="G20" s="4">
        <f t="shared" si="1"/>
        <v>21</v>
      </c>
      <c r="H20" s="4">
        <f>'VI mes.2017. '!H20+'III trom.2017. '!H20+'IV trom.2017.  '!H20</f>
        <v>77</v>
      </c>
      <c r="I20" s="4">
        <f>'VI mes.2017. '!I20+'III trom.2017. '!I20+'IV trom.2017.  '!I20</f>
        <v>47</v>
      </c>
      <c r="J20" s="5">
        <f t="shared" si="2"/>
        <v>0.6103896103896104</v>
      </c>
      <c r="K20" s="4">
        <f>'VI mes.2017. '!K20+'III trom.2017. '!K20+'IV trom.2017.  '!K20</f>
        <v>14</v>
      </c>
      <c r="L20" s="5">
        <f t="shared" si="3"/>
        <v>0.18181818181818182</v>
      </c>
      <c r="M20" s="4">
        <f>'VI mes.2017. '!M20+'III trom.2017. '!M20+'IV trom.2017.  '!M20</f>
        <v>6</v>
      </c>
      <c r="N20" s="5">
        <f t="shared" si="4"/>
        <v>0.07792207792207792</v>
      </c>
      <c r="O20" s="4">
        <f>'VI mes.2017. '!O20+'III trom.2017. '!O20+'IV trom.2017.  '!O20</f>
        <v>1</v>
      </c>
      <c r="P20" s="5">
        <f t="shared" si="5"/>
        <v>0.012987012987012988</v>
      </c>
      <c r="Q20" s="4">
        <f>'VI mes.2017. '!Q20+'III trom.2017. '!Q20+'IV trom.2017.  '!Q20</f>
        <v>9</v>
      </c>
      <c r="R20" s="5">
        <f t="shared" si="6"/>
        <v>0.11688311688311688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90</v>
      </c>
      <c r="C21" s="4">
        <v>15</v>
      </c>
      <c r="D21" s="4">
        <f>'VI mes.2017. '!D21+'III trom.2017. '!D21+'IV trom.2017.  '!D21</f>
        <v>97</v>
      </c>
      <c r="E21" s="17">
        <f t="shared" si="0"/>
        <v>112</v>
      </c>
      <c r="F21" s="4">
        <f>'VI mes.2017. '!F21+'III trom.2017. '!F21+'IV trom.2017.  '!F21</f>
        <v>96</v>
      </c>
      <c r="G21" s="4">
        <f t="shared" si="1"/>
        <v>16</v>
      </c>
      <c r="H21" s="4">
        <f>'VI mes.2017. '!H21+'III trom.2017. '!H21+'IV trom.2017.  '!H21</f>
        <v>96</v>
      </c>
      <c r="I21" s="4">
        <f>'VI mes.2017. '!I21+'III trom.2017. '!I21+'IV trom.2017.  '!I21</f>
        <v>60</v>
      </c>
      <c r="J21" s="5">
        <f t="shared" si="2"/>
        <v>0.625</v>
      </c>
      <c r="K21" s="4">
        <f>'VI mes.2017. '!K21+'III trom.2017. '!K21+'IV trom.2017.  '!K21</f>
        <v>15</v>
      </c>
      <c r="L21" s="5">
        <f t="shared" si="3"/>
        <v>0.15625</v>
      </c>
      <c r="M21" s="4">
        <f>'VI mes.2017. '!M21+'III trom.2017. '!M21+'IV trom.2017.  '!M21</f>
        <v>5</v>
      </c>
      <c r="N21" s="5">
        <f t="shared" si="4"/>
        <v>0.052083333333333336</v>
      </c>
      <c r="O21" s="4">
        <f>'VI mes.2017. '!O21+'III trom.2017. '!O21+'IV trom.2017.  '!O21</f>
        <v>1</v>
      </c>
      <c r="P21" s="5">
        <f t="shared" si="5"/>
        <v>0.010416666666666666</v>
      </c>
      <c r="Q21" s="4">
        <f>'VI mes.2017. '!Q21+'III trom.2017. '!Q21+'IV trom.2017.  '!Q21</f>
        <v>15</v>
      </c>
      <c r="R21" s="5">
        <f t="shared" si="6"/>
        <v>0.15625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91</v>
      </c>
      <c r="C22" s="4">
        <v>4</v>
      </c>
      <c r="D22" s="4">
        <f>'VI mes.2017. '!D22+'III trom.2017. '!D22+'IV trom.2017.  '!D22</f>
        <v>42</v>
      </c>
      <c r="E22" s="17">
        <f t="shared" si="0"/>
        <v>46</v>
      </c>
      <c r="F22" s="4">
        <f>'VI mes.2017. '!F22+'III trom.2017. '!F22+'IV trom.2017.  '!F22</f>
        <v>38</v>
      </c>
      <c r="G22" s="4">
        <f t="shared" si="1"/>
        <v>8</v>
      </c>
      <c r="H22" s="4">
        <f>'VI mes.2017. '!H22+'III trom.2017. '!H22+'IV trom.2017.  '!H22</f>
        <v>38</v>
      </c>
      <c r="I22" s="4">
        <f>'VI mes.2017. '!I22+'III trom.2017. '!I22+'IV trom.2017.  '!I22</f>
        <v>23</v>
      </c>
      <c r="J22" s="5">
        <f t="shared" si="2"/>
        <v>0.6052631578947368</v>
      </c>
      <c r="K22" s="4">
        <f>'VI mes.2017. '!K22+'III trom.2017. '!K22+'IV trom.2017.  '!K22</f>
        <v>2</v>
      </c>
      <c r="L22" s="5">
        <f t="shared" si="3"/>
        <v>0.05263157894736842</v>
      </c>
      <c r="M22" s="4">
        <f>'VI mes.2017. '!M22+'III trom.2017. '!M22+'IV trom.2017.  '!M22</f>
        <v>6</v>
      </c>
      <c r="N22" s="5">
        <f t="shared" si="4"/>
        <v>0.15789473684210525</v>
      </c>
      <c r="O22" s="4">
        <f>'VI mes.2017. '!O22+'III trom.2017. '!O22+'IV trom.2017.  '!O22</f>
        <v>0</v>
      </c>
      <c r="P22" s="5">
        <f t="shared" si="5"/>
        <v>0</v>
      </c>
      <c r="Q22" s="4">
        <f>'VI mes.2017. '!Q22+'III trom.2017. '!Q22+'IV trom.2017.  '!Q22</f>
        <v>7</v>
      </c>
      <c r="R22" s="5">
        <f t="shared" si="6"/>
        <v>0.18421052631578946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92</v>
      </c>
      <c r="C23" s="4">
        <v>22</v>
      </c>
      <c r="D23" s="4">
        <f>'VI mes.2017. '!D23+'III trom.2017. '!D23+'IV trom.2017.  '!D23</f>
        <v>46</v>
      </c>
      <c r="E23" s="17">
        <f t="shared" si="0"/>
        <v>68</v>
      </c>
      <c r="F23" s="4">
        <f>'VI mes.2017. '!F23+'III trom.2017. '!F23+'IV trom.2017.  '!F23</f>
        <v>42</v>
      </c>
      <c r="G23" s="4">
        <f t="shared" si="1"/>
        <v>26</v>
      </c>
      <c r="H23" s="4">
        <f>'VI mes.2017. '!H23+'III trom.2017. '!H23+'IV trom.2017.  '!H23</f>
        <v>42</v>
      </c>
      <c r="I23" s="4">
        <f>'VI mes.2017. '!I23+'III trom.2017. '!I23+'IV trom.2017.  '!I23</f>
        <v>23</v>
      </c>
      <c r="J23" s="5">
        <f t="shared" si="2"/>
        <v>0.5476190476190477</v>
      </c>
      <c r="K23" s="4">
        <f>'VI mes.2017. '!K23+'III trom.2017. '!K23+'IV trom.2017.  '!K23</f>
        <v>5</v>
      </c>
      <c r="L23" s="5">
        <f t="shared" si="3"/>
        <v>0.11904761904761904</v>
      </c>
      <c r="M23" s="4">
        <f>'VI mes.2017. '!M23+'III trom.2017. '!M23+'IV trom.2017.  '!M23</f>
        <v>3</v>
      </c>
      <c r="N23" s="5">
        <f t="shared" si="4"/>
        <v>0.07142857142857142</v>
      </c>
      <c r="O23" s="4">
        <f>'VI mes.2017. '!O23+'III trom.2017. '!O23+'IV trom.2017.  '!O23</f>
        <v>1</v>
      </c>
      <c r="P23" s="5">
        <f t="shared" si="5"/>
        <v>0.023809523809523808</v>
      </c>
      <c r="Q23" s="4">
        <f>'VI mes.2017. '!Q23+'III trom.2017. '!Q23+'IV trom.2017.  '!Q23</f>
        <v>10</v>
      </c>
      <c r="R23" s="5">
        <f t="shared" si="6"/>
        <v>0.23809523809523808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93</v>
      </c>
      <c r="C24" s="4">
        <v>0</v>
      </c>
      <c r="D24" s="4">
        <f>'VI mes.2017. '!D24+'III trom.2017. '!D24+'IV trom.2017.  '!D24</f>
        <v>0</v>
      </c>
      <c r="E24" s="17">
        <f t="shared" si="0"/>
        <v>0</v>
      </c>
      <c r="F24" s="4">
        <f>'VI mes.2017. '!F24+'III trom.2017. '!F24+'IV trom.2017.  '!F24</f>
        <v>0</v>
      </c>
      <c r="G24" s="4">
        <f t="shared" si="1"/>
        <v>0</v>
      </c>
      <c r="H24" s="4">
        <f>'VI mes.2017. '!H24+'III trom.2017. '!H24+'IV trom.2017.  '!H24</f>
        <v>0</v>
      </c>
      <c r="I24" s="4">
        <f>'VI mes.2017. '!I24+'III trom.2017. '!I24+'IV trom.2017.  '!I24</f>
        <v>0</v>
      </c>
      <c r="J24" s="5">
        <v>0</v>
      </c>
      <c r="K24" s="4">
        <f>'VI mes.2017. '!K24+'III trom.2017. '!K24+'IV trom.2017.  '!K24</f>
        <v>0</v>
      </c>
      <c r="L24" s="5">
        <v>0</v>
      </c>
      <c r="M24" s="4">
        <f>'VI mes.2017. '!M24+'III trom.2017. '!M24+'IV trom.2017.  '!M24</f>
        <v>0</v>
      </c>
      <c r="N24" s="5">
        <v>0</v>
      </c>
      <c r="O24" s="4">
        <f>'VI mes.2017. '!O24+'III trom.2017. '!O24+'IV trom.2017.  '!O24</f>
        <v>0</v>
      </c>
      <c r="P24" s="5">
        <v>0</v>
      </c>
      <c r="Q24" s="4">
        <f>'VI mes.2017. '!Q24+'III trom.2017. '!Q24+'IV trom.2017.  '!Q24</f>
        <v>0</v>
      </c>
      <c r="R24" s="5">
        <v>0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94</v>
      </c>
      <c r="C25" s="4">
        <v>8</v>
      </c>
      <c r="D25" s="4">
        <f>'VI mes.2017. '!D25+'III trom.2017. '!D25+'IV trom.2017.  '!D25</f>
        <v>34</v>
      </c>
      <c r="E25" s="17">
        <f t="shared" si="0"/>
        <v>42</v>
      </c>
      <c r="F25" s="4">
        <f>'VI mes.2017. '!F25+'III trom.2017. '!F25+'IV trom.2017.  '!F25</f>
        <v>40</v>
      </c>
      <c r="G25" s="4">
        <f t="shared" si="1"/>
        <v>2</v>
      </c>
      <c r="H25" s="4">
        <f>'VI mes.2017. '!H25+'III trom.2017. '!H25+'IV trom.2017.  '!H25</f>
        <v>40</v>
      </c>
      <c r="I25" s="4">
        <f>'VI mes.2017. '!I25+'III trom.2017. '!I25+'IV trom.2017.  '!I25</f>
        <v>20</v>
      </c>
      <c r="J25" s="5">
        <f t="shared" si="2"/>
        <v>0.5</v>
      </c>
      <c r="K25" s="4">
        <f>'VI mes.2017. '!K25+'III trom.2017. '!K25+'IV trom.2017.  '!K25</f>
        <v>12</v>
      </c>
      <c r="L25" s="5">
        <f t="shared" si="3"/>
        <v>0.3</v>
      </c>
      <c r="M25" s="4">
        <f>'VI mes.2017. '!M25+'III trom.2017. '!M25+'IV trom.2017.  '!M25</f>
        <v>2</v>
      </c>
      <c r="N25" s="5">
        <f t="shared" si="4"/>
        <v>0.05</v>
      </c>
      <c r="O25" s="4">
        <f>'VI mes.2017. '!O25+'III trom.2017. '!O25+'IV trom.2017.  '!O25</f>
        <v>0</v>
      </c>
      <c r="P25" s="5">
        <f t="shared" si="5"/>
        <v>0</v>
      </c>
      <c r="Q25" s="4">
        <f>'VI mes.2017. '!Q25+'III trom.2017. '!Q25+'IV trom.2017.  '!Q25</f>
        <v>6</v>
      </c>
      <c r="R25" s="5">
        <f t="shared" si="6"/>
        <v>0.15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95</v>
      </c>
      <c r="C26" s="4">
        <v>4</v>
      </c>
      <c r="D26" s="4">
        <f>'VI mes.2017. '!D26+'III trom.2017. '!D26+'IV trom.2017.  '!D26</f>
        <v>55</v>
      </c>
      <c r="E26" s="17">
        <f t="shared" si="0"/>
        <v>59</v>
      </c>
      <c r="F26" s="4">
        <f>'VI mes.2017. '!F26+'III trom.2017. '!F26+'IV trom.2017.  '!F26</f>
        <v>49</v>
      </c>
      <c r="G26" s="4">
        <f t="shared" si="1"/>
        <v>10</v>
      </c>
      <c r="H26" s="4">
        <f>'VI mes.2017. '!H26+'III trom.2017. '!H26+'IV trom.2017.  '!H26</f>
        <v>49</v>
      </c>
      <c r="I26" s="4">
        <f>'VI mes.2017. '!I26+'III trom.2017. '!I26+'IV trom.2017.  '!I26</f>
        <v>32</v>
      </c>
      <c r="J26" s="5">
        <f t="shared" si="2"/>
        <v>0.6530612244897959</v>
      </c>
      <c r="K26" s="4">
        <f>'VI mes.2017. '!K26+'III trom.2017. '!K26+'IV trom.2017.  '!K26</f>
        <v>10</v>
      </c>
      <c r="L26" s="5">
        <f t="shared" si="3"/>
        <v>0.20408163265306123</v>
      </c>
      <c r="M26" s="4">
        <f>'VI mes.2017. '!M26+'III trom.2017. '!M26+'IV trom.2017.  '!M26</f>
        <v>0</v>
      </c>
      <c r="N26" s="5">
        <f t="shared" si="4"/>
        <v>0</v>
      </c>
      <c r="O26" s="4">
        <f>'VI mes.2017. '!O26+'III trom.2017. '!O26+'IV trom.2017.  '!O26</f>
        <v>3</v>
      </c>
      <c r="P26" s="5">
        <f t="shared" si="5"/>
        <v>0.061224489795918366</v>
      </c>
      <c r="Q26" s="4">
        <f>'VI mes.2017. '!Q26+'III trom.2017. '!Q26+'IV trom.2017.  '!Q26</f>
        <v>4</v>
      </c>
      <c r="R26" s="5">
        <f t="shared" si="6"/>
        <v>0.08163265306122448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96</v>
      </c>
      <c r="C27" s="4">
        <v>0</v>
      </c>
      <c r="D27" s="4">
        <f>'VI mes.2017. '!D27+'III trom.2017. '!D27+'IV trom.2017.  '!D27</f>
        <v>0</v>
      </c>
      <c r="E27" s="17">
        <f t="shared" si="0"/>
        <v>0</v>
      </c>
      <c r="F27" s="4">
        <f>'VI mes.2017. '!F27+'III trom.2017. '!F27+'IV trom.2017.  '!F27</f>
        <v>0</v>
      </c>
      <c r="G27" s="4">
        <f t="shared" si="1"/>
        <v>0</v>
      </c>
      <c r="H27" s="4">
        <f>'VI mes.2017. '!H27+'III trom.2017. '!H27+'IV trom.2017.  '!H27</f>
        <v>0</v>
      </c>
      <c r="I27" s="4">
        <f>'VI mes.2017. '!I27+'III trom.2017. '!I27+'IV trom.2017.  '!I27</f>
        <v>0</v>
      </c>
      <c r="J27" s="5">
        <v>0</v>
      </c>
      <c r="K27" s="4">
        <f>'VI mes.2017. '!K27+'III trom.2017. '!K27+'IV trom.2017.  '!K27</f>
        <v>0</v>
      </c>
      <c r="L27" s="5">
        <v>0</v>
      </c>
      <c r="M27" s="4">
        <f>'VI mes.2017. '!M27+'III trom.2017. '!M27+'IV trom.2017.  '!M27</f>
        <v>0</v>
      </c>
      <c r="N27" s="5">
        <v>0</v>
      </c>
      <c r="O27" s="4">
        <f>'VI mes.2017. '!O27+'III trom.2017. '!O27+'IV trom.2017.  '!O27</f>
        <v>0</v>
      </c>
      <c r="P27" s="5">
        <v>0</v>
      </c>
      <c r="Q27" s="4">
        <f>'VI mes.2017. '!Q27+'III trom.2017. '!Q27+'IV trom.2017.  '!Q27</f>
        <v>0</v>
      </c>
      <c r="R27" s="5">
        <v>0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97</v>
      </c>
      <c r="C28" s="4">
        <v>0</v>
      </c>
      <c r="D28" s="4">
        <f>'VI mes.2017. '!D28+'III trom.2017. '!D28+'IV trom.2017.  '!D28</f>
        <v>17</v>
      </c>
      <c r="E28" s="17">
        <f t="shared" si="0"/>
        <v>17</v>
      </c>
      <c r="F28" s="4">
        <f>'VI mes.2017. '!F28+'III trom.2017. '!F28+'IV trom.2017.  '!F28</f>
        <v>15</v>
      </c>
      <c r="G28" s="4">
        <f t="shared" si="1"/>
        <v>2</v>
      </c>
      <c r="H28" s="4">
        <f>'VI mes.2017. '!H28+'III trom.2017. '!H28+'IV trom.2017.  '!H28</f>
        <v>15</v>
      </c>
      <c r="I28" s="4">
        <f>'VI mes.2017. '!I28+'III trom.2017. '!I28+'IV trom.2017.  '!I28</f>
        <v>12</v>
      </c>
      <c r="J28" s="5">
        <f t="shared" si="2"/>
        <v>0.8</v>
      </c>
      <c r="K28" s="4">
        <f>'VI mes.2017. '!K28+'III trom.2017. '!K28+'IV trom.2017.  '!K28</f>
        <v>2</v>
      </c>
      <c r="L28" s="5">
        <f t="shared" si="3"/>
        <v>0.13333333333333333</v>
      </c>
      <c r="M28" s="4">
        <f>'VI mes.2017. '!M28+'III trom.2017. '!M28+'IV trom.2017.  '!M28</f>
        <v>0</v>
      </c>
      <c r="N28" s="5">
        <f t="shared" si="4"/>
        <v>0</v>
      </c>
      <c r="O28" s="4">
        <f>'VI mes.2017. '!O28+'III trom.2017. '!O28+'IV trom.2017.  '!O28</f>
        <v>0</v>
      </c>
      <c r="P28" s="5">
        <f t="shared" si="5"/>
        <v>0</v>
      </c>
      <c r="Q28" s="4">
        <f>'VI mes.2017. '!Q28+'III trom.2017. '!Q28+'IV trom.2017.  '!Q28</f>
        <v>1</v>
      </c>
      <c r="R28" s="5">
        <f t="shared" si="6"/>
        <v>0.06666666666666667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98</v>
      </c>
      <c r="C29" s="4">
        <v>9</v>
      </c>
      <c r="D29" s="4">
        <f>'VI mes.2017. '!D29+'III trom.2017. '!D29+'IV trom.2017.  '!D29</f>
        <v>28</v>
      </c>
      <c r="E29" s="17">
        <f t="shared" si="0"/>
        <v>37</v>
      </c>
      <c r="F29" s="4">
        <f>'VI mes.2017. '!F29+'III trom.2017. '!F29+'IV trom.2017.  '!F29</f>
        <v>27</v>
      </c>
      <c r="G29" s="4">
        <f t="shared" si="1"/>
        <v>10</v>
      </c>
      <c r="H29" s="4">
        <f>'VI mes.2017. '!H29+'III trom.2017. '!H29+'IV trom.2017.  '!H29</f>
        <v>27</v>
      </c>
      <c r="I29" s="4">
        <f>'VI mes.2017. '!I29+'III trom.2017. '!I29+'IV trom.2017.  '!I29</f>
        <v>20</v>
      </c>
      <c r="J29" s="5">
        <f t="shared" si="2"/>
        <v>0.7407407407407407</v>
      </c>
      <c r="K29" s="4">
        <f>'VI mes.2017. '!K29+'III trom.2017. '!K29+'IV trom.2017.  '!K29</f>
        <v>7</v>
      </c>
      <c r="L29" s="5">
        <f t="shared" si="3"/>
        <v>0.25925925925925924</v>
      </c>
      <c r="M29" s="4">
        <f>'VI mes.2017. '!M29+'III trom.2017. '!M29+'IV trom.2017.  '!M29</f>
        <v>0</v>
      </c>
      <c r="N29" s="5">
        <f t="shared" si="4"/>
        <v>0</v>
      </c>
      <c r="O29" s="4">
        <f>'VI mes.2017. '!O29+'III trom.2017. '!O29+'IV trom.2017.  '!O29</f>
        <v>0</v>
      </c>
      <c r="P29" s="5">
        <f t="shared" si="5"/>
        <v>0</v>
      </c>
      <c r="Q29" s="4">
        <f>'VI mes.2017. '!Q29+'III trom.2017. '!Q29+'IV trom.2017.  '!Q29</f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99</v>
      </c>
      <c r="C30" s="4">
        <v>16</v>
      </c>
      <c r="D30" s="4">
        <f>'VI mes.2017. '!D30+'III trom.2017. '!D30+'IV trom.2017.  '!D30</f>
        <v>30</v>
      </c>
      <c r="E30" s="17">
        <f t="shared" si="0"/>
        <v>46</v>
      </c>
      <c r="F30" s="4">
        <f>'VI mes.2017. '!F30+'III trom.2017. '!F30+'IV trom.2017.  '!F30</f>
        <v>33</v>
      </c>
      <c r="G30" s="4">
        <f t="shared" si="1"/>
        <v>13</v>
      </c>
      <c r="H30" s="4">
        <f>'VI mes.2017. '!H30+'III trom.2017. '!H30+'IV trom.2017.  '!H30</f>
        <v>33</v>
      </c>
      <c r="I30" s="4">
        <f>'VI mes.2017. '!I30+'III trom.2017. '!I30+'IV trom.2017.  '!I30</f>
        <v>15</v>
      </c>
      <c r="J30" s="5">
        <f t="shared" si="2"/>
        <v>0.45454545454545453</v>
      </c>
      <c r="K30" s="4">
        <f>'VI mes.2017. '!K30+'III trom.2017. '!K30+'IV trom.2017.  '!K30</f>
        <v>11</v>
      </c>
      <c r="L30" s="5">
        <f t="shared" si="3"/>
        <v>0.3333333333333333</v>
      </c>
      <c r="M30" s="4">
        <f>'VI mes.2017. '!M30+'III trom.2017. '!M30+'IV trom.2017.  '!M30</f>
        <v>4</v>
      </c>
      <c r="N30" s="5">
        <f t="shared" si="4"/>
        <v>0.12121212121212122</v>
      </c>
      <c r="O30" s="4">
        <f>'VI mes.2017. '!O30+'III trom.2017. '!O30+'IV trom.2017.  '!O30</f>
        <v>0</v>
      </c>
      <c r="P30" s="5">
        <f t="shared" si="5"/>
        <v>0</v>
      </c>
      <c r="Q30" s="4">
        <f>'VI mes.2017. '!Q30+'III trom.2017. '!Q30+'IV trom.2017.  '!Q30</f>
        <v>3</v>
      </c>
      <c r="R30" s="5">
        <f t="shared" si="6"/>
        <v>0.09090909090909091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100</v>
      </c>
      <c r="C31" s="4">
        <v>21</v>
      </c>
      <c r="D31" s="4">
        <f>'VI mes.2017. '!D31+'III trom.2017. '!D31+'IV trom.2017.  '!D31</f>
        <v>98</v>
      </c>
      <c r="E31" s="17">
        <f t="shared" si="0"/>
        <v>119</v>
      </c>
      <c r="F31" s="4">
        <f>'VI mes.2017. '!F31+'III trom.2017. '!F31+'IV trom.2017.  '!F31</f>
        <v>92</v>
      </c>
      <c r="G31" s="4">
        <f t="shared" si="1"/>
        <v>27</v>
      </c>
      <c r="H31" s="4">
        <f>'VI mes.2017. '!H31+'III trom.2017. '!H31+'IV trom.2017.  '!H31</f>
        <v>92</v>
      </c>
      <c r="I31" s="4">
        <f>'VI mes.2017. '!I31+'III trom.2017. '!I31+'IV trom.2017.  '!I31</f>
        <v>52</v>
      </c>
      <c r="J31" s="5">
        <f t="shared" si="2"/>
        <v>0.5652173913043478</v>
      </c>
      <c r="K31" s="4">
        <f>'VI mes.2017. '!K31+'III trom.2017. '!K31+'IV trom.2017.  '!K31</f>
        <v>20</v>
      </c>
      <c r="L31" s="5">
        <f t="shared" si="3"/>
        <v>0.21739130434782608</v>
      </c>
      <c r="M31" s="4">
        <f>'VI mes.2017. '!M31+'III trom.2017. '!M31+'IV trom.2017.  '!M31</f>
        <v>4</v>
      </c>
      <c r="N31" s="5">
        <f t="shared" si="4"/>
        <v>0.043478260869565216</v>
      </c>
      <c r="O31" s="4">
        <f>'VI mes.2017. '!O31+'III trom.2017. '!O31+'IV trom.2017.  '!O31</f>
        <v>0</v>
      </c>
      <c r="P31" s="5">
        <f t="shared" si="5"/>
        <v>0</v>
      </c>
      <c r="Q31" s="4">
        <f>'VI mes.2017. '!Q31+'III trom.2017. '!Q31+'IV trom.2017.  '!Q31</f>
        <v>16</v>
      </c>
      <c r="R31" s="5">
        <f t="shared" si="6"/>
        <v>0.17391304347826086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101</v>
      </c>
      <c r="C32" s="4">
        <v>0</v>
      </c>
      <c r="D32" s="4">
        <f>'VI mes.2017. '!D32+'III trom.2017. '!D32+'IV trom.2017.  '!D32</f>
        <v>0</v>
      </c>
      <c r="E32" s="17">
        <f t="shared" si="0"/>
        <v>0</v>
      </c>
      <c r="F32" s="4">
        <f>'VI mes.2017. '!F32+'III trom.2017. '!F32+'IV trom.2017.  '!F32</f>
        <v>0</v>
      </c>
      <c r="G32" s="4">
        <f t="shared" si="1"/>
        <v>0</v>
      </c>
      <c r="H32" s="4">
        <f>'VI mes.2017. '!H32+'III trom.2017. '!H32+'IV trom.2017.  '!H32</f>
        <v>0</v>
      </c>
      <c r="I32" s="4">
        <f>'VI mes.2017. '!I32+'III trom.2017. '!I32+'IV trom.2017.  '!I32</f>
        <v>0</v>
      </c>
      <c r="J32" s="5">
        <v>0</v>
      </c>
      <c r="K32" s="4">
        <f>'VI mes.2017. '!K32+'III trom.2017. '!K32+'IV trom.2017.  '!K32</f>
        <v>0</v>
      </c>
      <c r="L32" s="5">
        <v>0</v>
      </c>
      <c r="M32" s="4">
        <f>'VI mes.2017. '!M32+'III trom.2017. '!M32+'IV trom.2017.  '!M32</f>
        <v>0</v>
      </c>
      <c r="N32" s="5">
        <v>0</v>
      </c>
      <c r="O32" s="4">
        <f>'VI mes.2017. '!O32+'III trom.2017. '!O32+'IV trom.2017.  '!O32</f>
        <v>0</v>
      </c>
      <c r="P32" s="5">
        <v>0</v>
      </c>
      <c r="Q32" s="4">
        <f>'VI mes.2017. '!Q32+'III trom.2017. '!Q32+'IV trom.2017.  '!Q32</f>
        <v>0</v>
      </c>
      <c r="R32" s="5">
        <v>0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102</v>
      </c>
      <c r="C33" s="4">
        <v>9</v>
      </c>
      <c r="D33" s="4">
        <f>'VI mes.2017. '!D33+'III trom.2017. '!D33+'IV trom.2017.  '!D33</f>
        <v>88</v>
      </c>
      <c r="E33" s="17">
        <f t="shared" si="0"/>
        <v>97</v>
      </c>
      <c r="F33" s="4">
        <f>'VI mes.2017. '!F33+'III trom.2017. '!F33+'IV trom.2017.  '!F33</f>
        <v>80</v>
      </c>
      <c r="G33" s="4">
        <f t="shared" si="1"/>
        <v>17</v>
      </c>
      <c r="H33" s="4">
        <f>'VI mes.2017. '!H33+'III trom.2017. '!H33+'IV trom.2017.  '!H33</f>
        <v>80</v>
      </c>
      <c r="I33" s="4">
        <f>'VI mes.2017. '!I33+'III trom.2017. '!I33+'IV trom.2017.  '!I33</f>
        <v>38</v>
      </c>
      <c r="J33" s="5">
        <f t="shared" si="2"/>
        <v>0.475</v>
      </c>
      <c r="K33" s="4">
        <f>'VI mes.2017. '!K33+'III trom.2017. '!K33+'IV trom.2017.  '!K33</f>
        <v>23</v>
      </c>
      <c r="L33" s="5">
        <f t="shared" si="3"/>
        <v>0.2875</v>
      </c>
      <c r="M33" s="4">
        <f>'VI mes.2017. '!M33+'III trom.2017. '!M33+'IV trom.2017.  '!M33</f>
        <v>3</v>
      </c>
      <c r="N33" s="5">
        <f t="shared" si="4"/>
        <v>0.0375</v>
      </c>
      <c r="O33" s="4">
        <f>'VI mes.2017. '!O33+'III trom.2017. '!O33+'IV trom.2017.  '!O33</f>
        <v>6</v>
      </c>
      <c r="P33" s="5">
        <f t="shared" si="5"/>
        <v>0.075</v>
      </c>
      <c r="Q33" s="4">
        <f>'VI mes.2017. '!Q33+'III trom.2017. '!Q33+'IV trom.2017.  '!Q33</f>
        <v>10</v>
      </c>
      <c r="R33" s="5">
        <f t="shared" si="6"/>
        <v>0.125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103</v>
      </c>
      <c r="C34" s="4">
        <v>7</v>
      </c>
      <c r="D34" s="4">
        <f>'VI mes.2017. '!D34+'III trom.2017. '!D34+'IV trom.2017.  '!D34</f>
        <v>51</v>
      </c>
      <c r="E34" s="17">
        <f t="shared" si="0"/>
        <v>58</v>
      </c>
      <c r="F34" s="4">
        <f>'VI mes.2017. '!F34+'III trom.2017. '!F34+'IV trom.2017.  '!F34</f>
        <v>46</v>
      </c>
      <c r="G34" s="4">
        <f t="shared" si="1"/>
        <v>12</v>
      </c>
      <c r="H34" s="4">
        <f>'VI mes.2017. '!H34+'III trom.2017. '!H34+'IV trom.2017.  '!H34</f>
        <v>46</v>
      </c>
      <c r="I34" s="4">
        <f>'VI mes.2017. '!I34+'III trom.2017. '!I34+'IV trom.2017.  '!I34</f>
        <v>24</v>
      </c>
      <c r="J34" s="5">
        <f t="shared" si="2"/>
        <v>0.5217391304347826</v>
      </c>
      <c r="K34" s="4">
        <f>'VI mes.2017. '!K34+'III trom.2017. '!K34+'IV trom.2017.  '!K34</f>
        <v>10</v>
      </c>
      <c r="L34" s="5">
        <f t="shared" si="3"/>
        <v>0.21739130434782608</v>
      </c>
      <c r="M34" s="4">
        <f>'VI mes.2017. '!M34+'III trom.2017. '!M34+'IV trom.2017.  '!M34</f>
        <v>6</v>
      </c>
      <c r="N34" s="5">
        <f t="shared" si="4"/>
        <v>0.13043478260869565</v>
      </c>
      <c r="O34" s="4">
        <f>'VI mes.2017. '!O34+'III trom.2017. '!O34+'IV trom.2017.  '!O34</f>
        <v>1</v>
      </c>
      <c r="P34" s="5">
        <f t="shared" si="5"/>
        <v>0.021739130434782608</v>
      </c>
      <c r="Q34" s="4">
        <f>'VI mes.2017. '!Q34+'III trom.2017. '!Q34+'IV trom.2017.  '!Q34</f>
        <v>5</v>
      </c>
      <c r="R34" s="5">
        <f t="shared" si="6"/>
        <v>0.10869565217391304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104</v>
      </c>
      <c r="C35" s="9">
        <v>28</v>
      </c>
      <c r="D35" s="4">
        <f>'VI mes.2017. '!D35+'III trom.2017. '!D35+'IV trom.2017.  '!D35</f>
        <v>81</v>
      </c>
      <c r="E35" s="17">
        <f t="shared" si="0"/>
        <v>109</v>
      </c>
      <c r="F35" s="4">
        <f>'VI mes.2017. '!F35+'III trom.2017. '!F35+'IV trom.2017.  '!F35</f>
        <v>81</v>
      </c>
      <c r="G35" s="4">
        <f t="shared" si="1"/>
        <v>28</v>
      </c>
      <c r="H35" s="4">
        <f>'VI mes.2017. '!H35+'III trom.2017. '!H35+'IV trom.2017.  '!H35</f>
        <v>81</v>
      </c>
      <c r="I35" s="4">
        <f>'VI mes.2017. '!I35+'III trom.2017. '!I35+'IV trom.2017.  '!I35</f>
        <v>44</v>
      </c>
      <c r="J35" s="5">
        <f t="shared" si="2"/>
        <v>0.5432098765432098</v>
      </c>
      <c r="K35" s="4">
        <f>'VI mes.2017. '!K35+'III trom.2017. '!K35+'IV trom.2017.  '!K35</f>
        <v>22</v>
      </c>
      <c r="L35" s="5">
        <f t="shared" si="3"/>
        <v>0.2716049382716049</v>
      </c>
      <c r="M35" s="4">
        <f>'VI mes.2017. '!M35+'III trom.2017. '!M35+'IV trom.2017.  '!M35</f>
        <v>7</v>
      </c>
      <c r="N35" s="5">
        <f t="shared" si="4"/>
        <v>0.08641975308641975</v>
      </c>
      <c r="O35" s="4">
        <f>'VI mes.2017. '!O35+'III trom.2017. '!O35+'IV trom.2017.  '!O35</f>
        <v>0</v>
      </c>
      <c r="P35" s="5">
        <f t="shared" si="5"/>
        <v>0</v>
      </c>
      <c r="Q35" s="4">
        <f>'VI mes.2017. '!Q35+'III trom.2017. '!Q35+'IV trom.2017.  '!Q35</f>
        <v>8</v>
      </c>
      <c r="R35" s="5">
        <f t="shared" si="6"/>
        <v>0.09876543209876543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105</v>
      </c>
      <c r="C36" s="12">
        <f>SUM(C9:C35)</f>
        <v>344</v>
      </c>
      <c r="D36" s="4">
        <f>'VI mes.2017. '!D36+'III trom.2017. '!D36+'IV trom.2017.  '!D36</f>
        <v>1319</v>
      </c>
      <c r="E36" s="17">
        <f t="shared" si="0"/>
        <v>1663</v>
      </c>
      <c r="F36" s="4">
        <f>'VI mes.2017. '!F36+'III trom.2017. '!F36+'IV trom.2017.  '!F36</f>
        <v>1274</v>
      </c>
      <c r="G36" s="4">
        <f t="shared" si="1"/>
        <v>389</v>
      </c>
      <c r="H36" s="4">
        <f>'VI mes.2017. '!H36+'III trom.2017. '!H36+'IV trom.2017.  '!H36</f>
        <v>1254</v>
      </c>
      <c r="I36" s="4">
        <f>'VI mes.2017. '!I36+'III trom.2017. '!I36+'IV trom.2017.  '!I36</f>
        <v>695</v>
      </c>
      <c r="J36" s="5">
        <f t="shared" si="2"/>
        <v>0.5455259026687598</v>
      </c>
      <c r="K36" s="4">
        <f>'VI mes.2017. '!K36+'III trom.2017. '!K36+'IV trom.2017.  '!K36</f>
        <v>304</v>
      </c>
      <c r="L36" s="5">
        <f t="shared" si="3"/>
        <v>0.23861852433281006</v>
      </c>
      <c r="M36" s="4">
        <f>'VI mes.2017. '!M36+'III trom.2017. '!M36+'IV trom.2017.  '!M36</f>
        <v>84</v>
      </c>
      <c r="N36" s="5">
        <f t="shared" si="4"/>
        <v>0.06593406593406594</v>
      </c>
      <c r="O36" s="4">
        <f>'VI mes.2017. '!O36+'III trom.2017. '!O36+'IV trom.2017.  '!O36</f>
        <v>27</v>
      </c>
      <c r="P36" s="5">
        <f t="shared" si="5"/>
        <v>0.02119309262166405</v>
      </c>
      <c r="Q36" s="4">
        <f>'VI mes.2017. '!Q36+'III trom.2017. '!Q36+'IV trom.2017.  '!Q36</f>
        <v>164</v>
      </c>
      <c r="R36" s="5">
        <f t="shared" si="6"/>
        <v>0.12872841444270017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106</v>
      </c>
    </row>
    <row r="39" ht="15">
      <c r="M39" t="s">
        <v>87</v>
      </c>
    </row>
    <row r="40" ht="15">
      <c r="E40" s="27"/>
    </row>
    <row r="42" ht="15">
      <c r="H42" s="16"/>
    </row>
  </sheetData>
  <sheetProtection/>
  <mergeCells count="27">
    <mergeCell ref="K7:K8"/>
    <mergeCell ref="R7:R8"/>
    <mergeCell ref="L7:L8"/>
    <mergeCell ref="M7:M8"/>
    <mergeCell ref="N7:N8"/>
    <mergeCell ref="O7:O8"/>
    <mergeCell ref="P7:P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O6:P6"/>
    <mergeCell ref="H4:R4"/>
    <mergeCell ref="H5:H8"/>
    <mergeCell ref="I5:J6"/>
    <mergeCell ref="K5:L6"/>
    <mergeCell ref="M5:P5"/>
    <mergeCell ref="Q5:R6"/>
    <mergeCell ref="M6:N6"/>
    <mergeCell ref="Q7:Q8"/>
    <mergeCell ref="I7:I8"/>
    <mergeCell ref="J7:J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2018-01-08T08:30:01Z</cp:lastPrinted>
  <dcterms:created xsi:type="dcterms:W3CDTF">2017-02-03T14:03:50Z</dcterms:created>
  <dcterms:modified xsi:type="dcterms:W3CDTF">2018-06-08T06:52:42Z</dcterms:modified>
  <cp:category/>
  <cp:version/>
  <cp:contentType/>
  <cp:contentStatus/>
</cp:coreProperties>
</file>