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VI mes.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<sst xmlns="http://schemas.openxmlformats.org/spreadsheetml/2006/main" count="65" uniqueCount="62">
  <si>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</si>
  <si>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</si>
  <si>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</si>
  <si>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</si>
  <si>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</si>
  <si>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</si>
  <si>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</si>
  <si>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</si>
  <si>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</si>
  <si>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</si>
  <si>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</si>
  <si>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</si>
  <si>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</si>
  <si>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</si>
  <si>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</si>
  <si>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</si>
  <si>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</si>
  <si>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</si>
  <si>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</si>
  <si>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</si>
  <si>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</si>
  <si>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</si>
  <si>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</si>
  <si>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</si>
  <si>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</si>
  <si>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</si>
  <si>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</si>
  <si>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</si>
  <si>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</si>
  <si>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</si>
  <si>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</si>
  <si>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</si>
  <si>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</si>
  <si>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</si>
  <si>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</si>
  <si>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</si>
  <si>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</si>
  <si>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</si>
  <si>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</si>
  <si>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</si>
  <si>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</si>
  <si>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</si>
  <si>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</si>
  <si>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</si>
  <si>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</si>
  <si>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</si>
  <si>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</si>
  <si>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</si>
  <si>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</si>
  <si>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</si>
  <si>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</si>
  <si>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</si>
  <si>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</si>
  <si>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</si>
  <si>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</si>
  <si>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</si>
  <si>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</si>
  <si>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20-Биљана Мирић</t>
  </si>
  <si>
    <t>21-Милош Увалин</t>
  </si>
  <si>
    <t>22-Братислава Дамјановић</t>
  </si>
  <si>
    <t>23-Јасмина Крстић</t>
  </si>
  <si>
    <t>У ИЗВЕШТАЈНОМ ПЕРИОДУ 01.01.-30.06.2017. ГОДИНЕ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</si>
</sst>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7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8" xfId="55" applyFont="1" applyBorder="1" applyAlignment="1">
      <alignment horizontal="right"/>
      <protection/>
    </xf>
    <xf numFmtId="0" fontId="4" fillId="0" borderId="19" xfId="55" applyFont="1" applyBorder="1" applyAlignment="1">
      <alignment horizontal="right"/>
      <protection/>
    </xf>
    <xf numFmtId="1" fontId="4" fillId="0" borderId="19" xfId="55" applyNumberFormat="1" applyFont="1" applyBorder="1" applyAlignment="1">
      <alignment horizontal="right"/>
      <protection/>
    </xf>
    <xf numFmtId="49" fontId="4" fillId="0" borderId="19" xfId="55" applyNumberFormat="1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0" fontId="2" fillId="0" borderId="21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19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6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5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thickBo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9.75" customHeight="1" thickBot="1">
      <c r="A5" s="34" t="s">
        <v>3</v>
      </c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5</v>
      </c>
      <c r="S5" s="34"/>
      <c r="T5" s="34"/>
      <c r="U5" s="34"/>
      <c r="V5" s="34"/>
      <c r="W5" s="34"/>
      <c r="X5" s="34"/>
      <c r="Y5" s="34"/>
      <c r="Z5" s="34"/>
      <c r="AA5" s="36" t="s">
        <v>6</v>
      </c>
      <c r="AB5" s="36" t="s">
        <v>7</v>
      </c>
      <c r="AC5" s="36" t="s">
        <v>8</v>
      </c>
    </row>
    <row r="6" spans="1:29" ht="15.75" thickBot="1">
      <c r="A6" s="34"/>
      <c r="B6" s="36" t="s">
        <v>9</v>
      </c>
      <c r="C6" s="36" t="s">
        <v>10</v>
      </c>
      <c r="D6" s="36" t="s">
        <v>11</v>
      </c>
      <c r="E6" s="36" t="s">
        <v>12</v>
      </c>
      <c r="F6" s="36" t="s">
        <v>13</v>
      </c>
      <c r="G6" s="34" t="s">
        <v>14</v>
      </c>
      <c r="H6" s="34"/>
      <c r="I6" s="34"/>
      <c r="J6" s="34"/>
      <c r="K6" s="34"/>
      <c r="L6" s="34"/>
      <c r="M6" s="34"/>
      <c r="N6" s="34"/>
      <c r="O6" s="34"/>
      <c r="P6" s="34"/>
      <c r="Q6" s="36" t="s">
        <v>15</v>
      </c>
      <c r="R6" s="36" t="s">
        <v>9</v>
      </c>
      <c r="S6" s="36" t="s">
        <v>10</v>
      </c>
      <c r="T6" s="36" t="s">
        <v>16</v>
      </c>
      <c r="U6" s="36" t="s">
        <v>17</v>
      </c>
      <c r="V6" s="34" t="s">
        <v>18</v>
      </c>
      <c r="W6" s="34"/>
      <c r="X6" s="34"/>
      <c r="Y6" s="34"/>
      <c r="Z6" s="36" t="s">
        <v>13</v>
      </c>
      <c r="AA6" s="36"/>
      <c r="AB6" s="36"/>
      <c r="AC6" s="36"/>
    </row>
    <row r="7" spans="1:29" ht="15.75" thickBot="1">
      <c r="A7" s="34"/>
      <c r="B7" s="36"/>
      <c r="C7" s="36"/>
      <c r="D7" s="36"/>
      <c r="E7" s="36"/>
      <c r="F7" s="36"/>
      <c r="G7" s="36" t="s">
        <v>19</v>
      </c>
      <c r="H7" s="34" t="s">
        <v>20</v>
      </c>
      <c r="I7" s="34"/>
      <c r="J7" s="34"/>
      <c r="K7" s="34"/>
      <c r="L7" s="34"/>
      <c r="M7" s="36" t="s">
        <v>21</v>
      </c>
      <c r="N7" s="36" t="s">
        <v>22</v>
      </c>
      <c r="O7" s="36" t="s">
        <v>23</v>
      </c>
      <c r="P7" s="36" t="s">
        <v>24</v>
      </c>
      <c r="Q7" s="36"/>
      <c r="R7" s="36"/>
      <c r="S7" s="36"/>
      <c r="T7" s="36"/>
      <c r="U7" s="36"/>
      <c r="V7" s="36" t="s">
        <v>25</v>
      </c>
      <c r="W7" s="36" t="s">
        <v>26</v>
      </c>
      <c r="X7" s="36" t="s">
        <v>27</v>
      </c>
      <c r="Y7" s="36" t="s">
        <v>28</v>
      </c>
      <c r="Z7" s="36"/>
      <c r="AA7" s="36"/>
      <c r="AB7" s="36"/>
      <c r="AC7" s="36"/>
    </row>
    <row r="8" spans="1:29" ht="15.75" thickBot="1">
      <c r="A8" s="34"/>
      <c r="B8" s="36"/>
      <c r="C8" s="36"/>
      <c r="D8" s="36"/>
      <c r="E8" s="36"/>
      <c r="F8" s="36"/>
      <c r="G8" s="36"/>
      <c r="H8" s="36" t="s">
        <v>29</v>
      </c>
      <c r="I8" s="34" t="s">
        <v>30</v>
      </c>
      <c r="J8" s="34"/>
      <c r="K8" s="34"/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83.25" customHeight="1" thickBot="1">
      <c r="A9" s="35"/>
      <c r="B9" s="37"/>
      <c r="C9" s="37"/>
      <c r="D9" s="37"/>
      <c r="E9" s="37"/>
      <c r="F9" s="37"/>
      <c r="G9" s="37"/>
      <c r="H9" s="37"/>
      <c r="I9" s="1" t="s">
        <v>31</v>
      </c>
      <c r="J9" s="1" t="s">
        <v>32</v>
      </c>
      <c r="K9" s="1" t="s">
        <v>33</v>
      </c>
      <c r="L9" s="1" t="s">
        <v>34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7">
        <v>2001</v>
      </c>
      <c r="C11" s="8">
        <v>650</v>
      </c>
      <c r="D11" s="8">
        <f>B11+C11</f>
        <v>2651</v>
      </c>
      <c r="E11" s="8">
        <v>1033</v>
      </c>
      <c r="F11" s="8">
        <v>1618</v>
      </c>
      <c r="G11" s="8">
        <v>170</v>
      </c>
      <c r="H11" s="8">
        <v>181</v>
      </c>
      <c r="I11" s="8">
        <v>167</v>
      </c>
      <c r="J11" s="8">
        <v>3</v>
      </c>
      <c r="K11" s="8">
        <v>11</v>
      </c>
      <c r="L11" s="8">
        <v>26</v>
      </c>
      <c r="M11" s="8">
        <v>452</v>
      </c>
      <c r="N11" s="8">
        <v>227</v>
      </c>
      <c r="O11" s="8">
        <v>3</v>
      </c>
      <c r="P11" s="8">
        <v>1033</v>
      </c>
      <c r="Q11" s="8">
        <v>28</v>
      </c>
      <c r="R11" s="8">
        <v>120</v>
      </c>
      <c r="S11" s="8">
        <v>73</v>
      </c>
      <c r="T11" s="20">
        <v>193</v>
      </c>
      <c r="U11" s="8">
        <v>74</v>
      </c>
      <c r="V11" s="8">
        <v>1033</v>
      </c>
      <c r="W11" s="8">
        <v>74</v>
      </c>
      <c r="X11" s="8">
        <f>U11+V11</f>
        <v>1107</v>
      </c>
      <c r="Y11" s="10">
        <f>V11+(W11/3)</f>
        <v>1057.6666666666667</v>
      </c>
      <c r="Z11" s="11">
        <v>119</v>
      </c>
      <c r="AA11" s="12">
        <v>111</v>
      </c>
      <c r="AB11" s="10">
        <f>Y11/(AA11/22)</f>
        <v>209.62762762762762</v>
      </c>
      <c r="AC11" s="13"/>
    </row>
    <row r="12" spans="1:29" ht="15">
      <c r="A12" s="4" t="s">
        <v>36</v>
      </c>
      <c r="B12" s="9">
        <v>0</v>
      </c>
      <c r="C12" s="9">
        <v>0</v>
      </c>
      <c r="D12" s="9">
        <f aca="true" t="shared" si="0" ref="D12:D34">B12+C12</f>
        <v>0</v>
      </c>
      <c r="E12" s="9">
        <f aca="true" t="shared" si="1" ref="E12:E34">D12-F12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f aca="true" t="shared" si="2" ref="X12:X35">U12+V12</f>
        <v>0</v>
      </c>
      <c r="Y12" s="14">
        <f aca="true" t="shared" si="3" ref="Y12:Y35">V12+(W12/3)</f>
        <v>0</v>
      </c>
      <c r="Z12" s="15">
        <v>0</v>
      </c>
      <c r="AA12" s="26">
        <v>0</v>
      </c>
      <c r="AB12" s="14">
        <v>0</v>
      </c>
      <c r="AC12" s="16"/>
    </row>
    <row r="13" spans="1:29" ht="15">
      <c r="A13" s="4" t="s">
        <v>37</v>
      </c>
      <c r="B13" s="9">
        <v>1954</v>
      </c>
      <c r="C13" s="9">
        <v>637</v>
      </c>
      <c r="D13" s="9">
        <f t="shared" si="0"/>
        <v>2591</v>
      </c>
      <c r="E13" s="9">
        <f t="shared" si="1"/>
        <v>767</v>
      </c>
      <c r="F13" s="9">
        <v>1824</v>
      </c>
      <c r="G13" s="9">
        <v>128</v>
      </c>
      <c r="H13" s="9">
        <v>161</v>
      </c>
      <c r="I13" s="9">
        <v>159</v>
      </c>
      <c r="J13" s="9">
        <v>26</v>
      </c>
      <c r="K13" s="9">
        <v>7</v>
      </c>
      <c r="L13" s="9">
        <v>4</v>
      </c>
      <c r="M13" s="9">
        <v>347</v>
      </c>
      <c r="N13" s="9">
        <v>130</v>
      </c>
      <c r="O13" s="9">
        <v>1</v>
      </c>
      <c r="P13" s="9">
        <v>767</v>
      </c>
      <c r="Q13" s="9">
        <v>27</v>
      </c>
      <c r="R13" s="9">
        <v>87</v>
      </c>
      <c r="S13" s="9">
        <v>73</v>
      </c>
      <c r="T13" s="9">
        <v>160</v>
      </c>
      <c r="U13" s="9">
        <v>53</v>
      </c>
      <c r="V13" s="9">
        <v>767</v>
      </c>
      <c r="W13" s="9">
        <v>53</v>
      </c>
      <c r="X13" s="9">
        <f t="shared" si="2"/>
        <v>820</v>
      </c>
      <c r="Y13" s="14">
        <f t="shared" si="3"/>
        <v>784.6666666666666</v>
      </c>
      <c r="Z13" s="15">
        <v>107</v>
      </c>
      <c r="AA13" s="26">
        <v>92</v>
      </c>
      <c r="AB13" s="14">
        <f aca="true" t="shared" si="4" ref="AB13:AB35">Y13/(AA13/22)</f>
        <v>187.63768115942028</v>
      </c>
      <c r="AC13" s="16"/>
    </row>
    <row r="14" spans="1:35" ht="15">
      <c r="A14" s="4" t="s">
        <v>38</v>
      </c>
      <c r="B14" s="9">
        <v>1994</v>
      </c>
      <c r="C14" s="9">
        <v>635</v>
      </c>
      <c r="D14" s="9">
        <f t="shared" si="0"/>
        <v>2629</v>
      </c>
      <c r="E14" s="9">
        <f t="shared" si="1"/>
        <v>1283</v>
      </c>
      <c r="F14" s="9">
        <v>1346</v>
      </c>
      <c r="G14" s="9">
        <v>92</v>
      </c>
      <c r="H14" s="9">
        <v>707</v>
      </c>
      <c r="I14" s="9">
        <v>214</v>
      </c>
      <c r="J14" s="9">
        <v>22</v>
      </c>
      <c r="K14" s="9">
        <v>11</v>
      </c>
      <c r="L14" s="9">
        <v>33</v>
      </c>
      <c r="M14" s="9">
        <v>340</v>
      </c>
      <c r="N14" s="9">
        <v>143</v>
      </c>
      <c r="O14" s="9">
        <v>1</v>
      </c>
      <c r="P14" s="9">
        <v>1283</v>
      </c>
      <c r="Q14" s="9">
        <v>27</v>
      </c>
      <c r="R14" s="9">
        <v>71</v>
      </c>
      <c r="S14" s="9">
        <v>72</v>
      </c>
      <c r="T14" s="9">
        <v>143</v>
      </c>
      <c r="U14" s="9">
        <v>36</v>
      </c>
      <c r="V14" s="9">
        <v>1283</v>
      </c>
      <c r="W14" s="9">
        <v>36</v>
      </c>
      <c r="X14" s="9">
        <f t="shared" si="2"/>
        <v>1319</v>
      </c>
      <c r="Y14" s="14">
        <f t="shared" si="3"/>
        <v>1295</v>
      </c>
      <c r="Z14" s="15">
        <v>107</v>
      </c>
      <c r="AA14" s="26">
        <v>109</v>
      </c>
      <c r="AB14" s="14">
        <f t="shared" si="4"/>
        <v>261.37614678899087</v>
      </c>
      <c r="AC14" s="16"/>
      <c r="AE14" s="28"/>
      <c r="AH14" s="28"/>
      <c r="AI14" s="28"/>
    </row>
    <row r="15" spans="1:35" ht="15">
      <c r="A15" s="4" t="s">
        <v>39</v>
      </c>
      <c r="B15" s="9">
        <v>2198</v>
      </c>
      <c r="C15" s="9">
        <v>644</v>
      </c>
      <c r="D15" s="9">
        <f t="shared" si="0"/>
        <v>2842</v>
      </c>
      <c r="E15" s="9">
        <f t="shared" si="1"/>
        <v>1200</v>
      </c>
      <c r="F15" s="9">
        <v>1642</v>
      </c>
      <c r="G15" s="9">
        <v>262</v>
      </c>
      <c r="H15" s="9">
        <v>362</v>
      </c>
      <c r="I15" s="9">
        <v>227</v>
      </c>
      <c r="J15" s="9">
        <v>0</v>
      </c>
      <c r="K15" s="9">
        <v>2</v>
      </c>
      <c r="L15" s="9">
        <v>36</v>
      </c>
      <c r="M15" s="9">
        <v>324</v>
      </c>
      <c r="N15" s="9">
        <v>250</v>
      </c>
      <c r="O15" s="9">
        <v>2</v>
      </c>
      <c r="P15" s="9">
        <v>1200</v>
      </c>
      <c r="Q15" s="9">
        <v>38</v>
      </c>
      <c r="R15" s="9">
        <v>93</v>
      </c>
      <c r="S15" s="9">
        <v>73</v>
      </c>
      <c r="T15" s="9">
        <v>166</v>
      </c>
      <c r="U15" s="9">
        <v>66</v>
      </c>
      <c r="V15" s="9">
        <v>1200</v>
      </c>
      <c r="W15" s="9">
        <v>66</v>
      </c>
      <c r="X15" s="9">
        <f t="shared" si="2"/>
        <v>1266</v>
      </c>
      <c r="Y15" s="14">
        <f t="shared" si="3"/>
        <v>1222</v>
      </c>
      <c r="Z15" s="15">
        <v>100</v>
      </c>
      <c r="AA15" s="26">
        <v>107</v>
      </c>
      <c r="AB15" s="14">
        <f t="shared" si="4"/>
        <v>251.25233644859816</v>
      </c>
      <c r="AC15" s="16"/>
      <c r="AE15" s="28"/>
      <c r="AH15" s="28"/>
      <c r="AI15" s="28"/>
    </row>
    <row r="16" spans="1:31" ht="15">
      <c r="A16" s="4" t="s">
        <v>40</v>
      </c>
      <c r="B16" s="9">
        <v>1722</v>
      </c>
      <c r="C16" s="9">
        <v>632</v>
      </c>
      <c r="D16" s="9">
        <f t="shared" si="0"/>
        <v>2354</v>
      </c>
      <c r="E16" s="9">
        <f t="shared" si="1"/>
        <v>1104</v>
      </c>
      <c r="F16" s="9">
        <v>1250</v>
      </c>
      <c r="G16" s="9">
        <v>99</v>
      </c>
      <c r="H16" s="9">
        <v>446</v>
      </c>
      <c r="I16" s="9">
        <v>194</v>
      </c>
      <c r="J16" s="9">
        <v>3</v>
      </c>
      <c r="K16" s="9">
        <v>21</v>
      </c>
      <c r="L16" s="9">
        <v>55</v>
      </c>
      <c r="M16" s="9">
        <v>314</v>
      </c>
      <c r="N16" s="9">
        <v>243</v>
      </c>
      <c r="O16" s="9">
        <v>2</v>
      </c>
      <c r="P16" s="9">
        <v>1104</v>
      </c>
      <c r="Q16" s="9">
        <v>24</v>
      </c>
      <c r="R16" s="9">
        <v>104</v>
      </c>
      <c r="S16" s="9">
        <v>73</v>
      </c>
      <c r="T16" s="9">
        <v>177</v>
      </c>
      <c r="U16" s="9">
        <v>61</v>
      </c>
      <c r="V16" s="9">
        <v>1104</v>
      </c>
      <c r="W16" s="9">
        <v>61</v>
      </c>
      <c r="X16" s="9">
        <f t="shared" si="2"/>
        <v>1165</v>
      </c>
      <c r="Y16" s="14">
        <f t="shared" si="3"/>
        <v>1124.3333333333333</v>
      </c>
      <c r="Z16" s="15">
        <v>116</v>
      </c>
      <c r="AA16" s="26">
        <v>101</v>
      </c>
      <c r="AB16" s="14">
        <f t="shared" si="4"/>
        <v>244.9042904290429</v>
      </c>
      <c r="AC16" s="16"/>
      <c r="AE16" s="28"/>
    </row>
    <row r="17" spans="1:31" ht="15">
      <c r="A17" s="4" t="s">
        <v>41</v>
      </c>
      <c r="B17" s="9">
        <v>0</v>
      </c>
      <c r="C17" s="9">
        <v>0</v>
      </c>
      <c r="D17" s="9">
        <f t="shared" si="0"/>
        <v>0</v>
      </c>
      <c r="E17" s="9">
        <f t="shared" si="1"/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f t="shared" si="2"/>
        <v>0</v>
      </c>
      <c r="Y17" s="14">
        <f t="shared" si="3"/>
        <v>0</v>
      </c>
      <c r="Z17" s="15">
        <v>0</v>
      </c>
      <c r="AA17" s="26">
        <v>0</v>
      </c>
      <c r="AB17" s="14">
        <v>0</v>
      </c>
      <c r="AC17" s="16"/>
      <c r="AE17" s="28"/>
    </row>
    <row r="18" spans="1:31" ht="15">
      <c r="A18" s="4" t="s">
        <v>42</v>
      </c>
      <c r="B18" s="9">
        <v>381</v>
      </c>
      <c r="C18" s="9">
        <v>327</v>
      </c>
      <c r="D18" s="9">
        <f t="shared" si="0"/>
        <v>708</v>
      </c>
      <c r="E18" s="9">
        <f t="shared" si="1"/>
        <v>450</v>
      </c>
      <c r="F18" s="9">
        <v>258</v>
      </c>
      <c r="G18" s="9">
        <v>44</v>
      </c>
      <c r="H18" s="9">
        <v>30</v>
      </c>
      <c r="I18" s="9">
        <v>26</v>
      </c>
      <c r="J18" s="9">
        <v>2</v>
      </c>
      <c r="K18" s="9">
        <v>2</v>
      </c>
      <c r="L18" s="9">
        <v>4</v>
      </c>
      <c r="M18" s="9">
        <v>197</v>
      </c>
      <c r="N18" s="9">
        <v>177</v>
      </c>
      <c r="O18" s="9">
        <v>2</v>
      </c>
      <c r="P18" s="9">
        <v>450</v>
      </c>
      <c r="Q18" s="9">
        <v>33</v>
      </c>
      <c r="R18" s="9">
        <v>0</v>
      </c>
      <c r="S18" s="9">
        <v>0</v>
      </c>
      <c r="T18" s="9">
        <v>0</v>
      </c>
      <c r="U18" s="9">
        <v>0</v>
      </c>
      <c r="V18" s="9">
        <v>450</v>
      </c>
      <c r="W18" s="9">
        <v>0</v>
      </c>
      <c r="X18" s="9">
        <f t="shared" si="2"/>
        <v>450</v>
      </c>
      <c r="Y18" s="14">
        <f t="shared" si="3"/>
        <v>450</v>
      </c>
      <c r="Z18" s="15">
        <v>0</v>
      </c>
      <c r="AA18" s="26">
        <v>115</v>
      </c>
      <c r="AB18" s="14">
        <f t="shared" si="4"/>
        <v>86.08695652173913</v>
      </c>
      <c r="AC18" s="16"/>
      <c r="AE18" s="28"/>
    </row>
    <row r="19" spans="1:31" ht="15">
      <c r="A19" s="4" t="s">
        <v>43</v>
      </c>
      <c r="B19" s="9">
        <v>1577</v>
      </c>
      <c r="C19" s="9">
        <v>641</v>
      </c>
      <c r="D19" s="9">
        <f t="shared" si="0"/>
        <v>2218</v>
      </c>
      <c r="E19" s="9">
        <f t="shared" si="1"/>
        <v>1204</v>
      </c>
      <c r="F19" s="9">
        <v>1014</v>
      </c>
      <c r="G19" s="9">
        <v>116</v>
      </c>
      <c r="H19" s="9">
        <v>447</v>
      </c>
      <c r="I19" s="9">
        <v>80</v>
      </c>
      <c r="J19" s="9">
        <v>3</v>
      </c>
      <c r="K19" s="9">
        <v>11</v>
      </c>
      <c r="L19" s="9">
        <v>30</v>
      </c>
      <c r="M19" s="9">
        <v>406</v>
      </c>
      <c r="N19" s="9">
        <v>232</v>
      </c>
      <c r="O19" s="9">
        <v>3</v>
      </c>
      <c r="P19" s="9">
        <v>1204</v>
      </c>
      <c r="Q19" s="9">
        <v>26</v>
      </c>
      <c r="R19" s="9">
        <v>73</v>
      </c>
      <c r="S19" s="9">
        <v>73</v>
      </c>
      <c r="T19" s="9">
        <v>146</v>
      </c>
      <c r="U19" s="9">
        <v>68</v>
      </c>
      <c r="V19" s="9">
        <v>1204</v>
      </c>
      <c r="W19" s="9">
        <v>68</v>
      </c>
      <c r="X19" s="9">
        <f t="shared" si="2"/>
        <v>1272</v>
      </c>
      <c r="Y19" s="14">
        <f t="shared" si="3"/>
        <v>1226.6666666666667</v>
      </c>
      <c r="Z19" s="15">
        <v>78</v>
      </c>
      <c r="AA19" s="26">
        <v>113</v>
      </c>
      <c r="AB19" s="14">
        <f t="shared" si="4"/>
        <v>238.82005899705015</v>
      </c>
      <c r="AC19" s="16"/>
      <c r="AE19" s="28"/>
    </row>
    <row r="20" spans="1:31" ht="15">
      <c r="A20" s="4" t="s">
        <v>44</v>
      </c>
      <c r="B20" s="9">
        <v>2084</v>
      </c>
      <c r="C20" s="9">
        <v>638</v>
      </c>
      <c r="D20" s="9">
        <f t="shared" si="0"/>
        <v>2722</v>
      </c>
      <c r="E20" s="9">
        <f t="shared" si="1"/>
        <v>855</v>
      </c>
      <c r="F20" s="9">
        <v>1867</v>
      </c>
      <c r="G20" s="9">
        <v>165</v>
      </c>
      <c r="H20" s="9">
        <v>224</v>
      </c>
      <c r="I20" s="9">
        <v>192</v>
      </c>
      <c r="J20" s="9">
        <v>4</v>
      </c>
      <c r="K20" s="9">
        <v>33</v>
      </c>
      <c r="L20" s="9">
        <v>24</v>
      </c>
      <c r="M20" s="9">
        <v>305</v>
      </c>
      <c r="N20" s="9">
        <v>157</v>
      </c>
      <c r="O20" s="9">
        <v>4</v>
      </c>
      <c r="P20" s="9">
        <v>855</v>
      </c>
      <c r="Q20" s="9">
        <v>31</v>
      </c>
      <c r="R20" s="9">
        <v>52</v>
      </c>
      <c r="S20" s="9">
        <v>72</v>
      </c>
      <c r="T20" s="9">
        <v>124</v>
      </c>
      <c r="U20" s="9">
        <v>58</v>
      </c>
      <c r="V20" s="9">
        <v>855</v>
      </c>
      <c r="W20" s="9">
        <v>58</v>
      </c>
      <c r="X20" s="9">
        <f t="shared" si="2"/>
        <v>913</v>
      </c>
      <c r="Y20" s="14">
        <f t="shared" si="3"/>
        <v>874.3333333333334</v>
      </c>
      <c r="Z20" s="15">
        <v>66</v>
      </c>
      <c r="AA20" s="26">
        <v>107</v>
      </c>
      <c r="AB20" s="14">
        <f t="shared" si="4"/>
        <v>179.76947040498445</v>
      </c>
      <c r="AC20" s="16"/>
      <c r="AE20" s="28"/>
    </row>
    <row r="21" spans="1:29" ht="15">
      <c r="A21" s="4" t="s">
        <v>45</v>
      </c>
      <c r="B21" s="9">
        <v>1791</v>
      </c>
      <c r="C21" s="9">
        <v>492</v>
      </c>
      <c r="D21" s="9">
        <f t="shared" si="0"/>
        <v>2283</v>
      </c>
      <c r="E21" s="9">
        <f t="shared" si="1"/>
        <v>988</v>
      </c>
      <c r="F21" s="9">
        <v>1295</v>
      </c>
      <c r="G21" s="9">
        <v>53</v>
      </c>
      <c r="H21" s="9">
        <v>246</v>
      </c>
      <c r="I21" s="9">
        <v>233</v>
      </c>
      <c r="J21" s="9">
        <v>9</v>
      </c>
      <c r="K21" s="9">
        <v>10</v>
      </c>
      <c r="L21" s="9">
        <v>40</v>
      </c>
      <c r="M21" s="9">
        <v>329</v>
      </c>
      <c r="N21" s="9">
        <v>358</v>
      </c>
      <c r="O21" s="9">
        <v>2</v>
      </c>
      <c r="P21" s="9">
        <v>988</v>
      </c>
      <c r="Q21" s="9">
        <v>6</v>
      </c>
      <c r="R21" s="9">
        <v>48</v>
      </c>
      <c r="S21" s="9">
        <v>23</v>
      </c>
      <c r="T21" s="9">
        <v>71</v>
      </c>
      <c r="U21" s="9">
        <v>35</v>
      </c>
      <c r="V21" s="9">
        <v>988</v>
      </c>
      <c r="W21" s="9">
        <v>35</v>
      </c>
      <c r="X21" s="9">
        <f t="shared" si="2"/>
        <v>1023</v>
      </c>
      <c r="Y21" s="14">
        <f t="shared" si="3"/>
        <v>999.6666666666666</v>
      </c>
      <c r="Z21" s="15">
        <v>36</v>
      </c>
      <c r="AA21" s="26">
        <v>114</v>
      </c>
      <c r="AB21" s="14">
        <f t="shared" si="4"/>
        <v>192.91812865497076</v>
      </c>
      <c r="AC21" s="16"/>
    </row>
    <row r="22" spans="1:31" ht="15">
      <c r="A22" s="4" t="s">
        <v>46</v>
      </c>
      <c r="B22" s="9">
        <v>1634</v>
      </c>
      <c r="C22" s="9">
        <v>635</v>
      </c>
      <c r="D22" s="9">
        <f t="shared" si="0"/>
        <v>2269</v>
      </c>
      <c r="E22" s="9">
        <f t="shared" si="1"/>
        <v>1174</v>
      </c>
      <c r="F22" s="9">
        <v>1095</v>
      </c>
      <c r="G22" s="9">
        <v>131</v>
      </c>
      <c r="H22" s="9">
        <v>220</v>
      </c>
      <c r="I22" s="9">
        <v>96</v>
      </c>
      <c r="J22" s="9">
        <v>4</v>
      </c>
      <c r="K22" s="9">
        <v>13</v>
      </c>
      <c r="L22" s="9">
        <v>28</v>
      </c>
      <c r="M22" s="9">
        <v>391</v>
      </c>
      <c r="N22" s="9">
        <v>431</v>
      </c>
      <c r="O22" s="9">
        <v>1</v>
      </c>
      <c r="P22" s="9">
        <v>1174</v>
      </c>
      <c r="Q22" s="9">
        <v>34</v>
      </c>
      <c r="R22" s="9">
        <v>73</v>
      </c>
      <c r="S22" s="9">
        <v>71</v>
      </c>
      <c r="T22" s="9">
        <v>144</v>
      </c>
      <c r="U22" s="9">
        <v>41</v>
      </c>
      <c r="V22" s="9">
        <v>1174</v>
      </c>
      <c r="W22" s="9">
        <v>41</v>
      </c>
      <c r="X22" s="9">
        <f t="shared" si="2"/>
        <v>1215</v>
      </c>
      <c r="Y22" s="14">
        <f t="shared" si="3"/>
        <v>1187.6666666666667</v>
      </c>
      <c r="Z22" s="15">
        <v>103</v>
      </c>
      <c r="AA22" s="26">
        <v>103</v>
      </c>
      <c r="AB22" s="14">
        <f t="shared" si="4"/>
        <v>253.67637540453077</v>
      </c>
      <c r="AC22" s="16"/>
      <c r="AE22" s="28"/>
    </row>
    <row r="23" spans="1:35" ht="15">
      <c r="A23" s="4" t="s">
        <v>47</v>
      </c>
      <c r="B23" s="9">
        <v>1706</v>
      </c>
      <c r="C23" s="9">
        <v>641</v>
      </c>
      <c r="D23" s="9">
        <f t="shared" si="0"/>
        <v>2347</v>
      </c>
      <c r="E23" s="9">
        <f t="shared" si="1"/>
        <v>1212</v>
      </c>
      <c r="F23" s="9">
        <v>1135</v>
      </c>
      <c r="G23" s="9">
        <v>62</v>
      </c>
      <c r="H23" s="9">
        <v>111</v>
      </c>
      <c r="I23" s="9">
        <v>44</v>
      </c>
      <c r="J23" s="9">
        <v>3</v>
      </c>
      <c r="K23" s="9">
        <v>4</v>
      </c>
      <c r="L23" s="9">
        <v>6</v>
      </c>
      <c r="M23" s="9">
        <v>526</v>
      </c>
      <c r="N23" s="9">
        <v>513</v>
      </c>
      <c r="O23" s="9">
        <v>0</v>
      </c>
      <c r="P23" s="9">
        <v>1212</v>
      </c>
      <c r="Q23" s="9">
        <v>41</v>
      </c>
      <c r="R23" s="9">
        <v>94</v>
      </c>
      <c r="S23" s="9">
        <v>71</v>
      </c>
      <c r="T23" s="9">
        <v>165</v>
      </c>
      <c r="U23" s="9">
        <v>65</v>
      </c>
      <c r="V23" s="9">
        <v>1212</v>
      </c>
      <c r="W23" s="9">
        <v>65</v>
      </c>
      <c r="X23" s="9">
        <f t="shared" si="2"/>
        <v>1277</v>
      </c>
      <c r="Y23" s="14">
        <f t="shared" si="3"/>
        <v>1233.6666666666667</v>
      </c>
      <c r="Z23" s="15">
        <v>100</v>
      </c>
      <c r="AA23" s="26">
        <v>111</v>
      </c>
      <c r="AB23" s="14">
        <f t="shared" si="4"/>
        <v>244.5105105105105</v>
      </c>
      <c r="AC23" s="16"/>
      <c r="AE23" s="28"/>
      <c r="AH23" s="28"/>
      <c r="AI23" s="28"/>
    </row>
    <row r="24" spans="1:31" ht="15">
      <c r="A24" s="4" t="s">
        <v>48</v>
      </c>
      <c r="B24" s="9">
        <v>0</v>
      </c>
      <c r="C24" s="9">
        <v>0</v>
      </c>
      <c r="D24" s="9">
        <f t="shared" si="0"/>
        <v>0</v>
      </c>
      <c r="E24" s="9">
        <f t="shared" si="1"/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/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f t="shared" si="2"/>
        <v>0</v>
      </c>
      <c r="Y24" s="14">
        <f t="shared" si="3"/>
        <v>0</v>
      </c>
      <c r="Z24" s="15">
        <v>0</v>
      </c>
      <c r="AA24" s="26">
        <v>0</v>
      </c>
      <c r="AB24" s="14">
        <v>0</v>
      </c>
      <c r="AC24" s="16"/>
      <c r="AE24" s="28"/>
    </row>
    <row r="25" spans="1:35" ht="15">
      <c r="A25" s="4" t="s">
        <v>57</v>
      </c>
      <c r="B25" s="9">
        <v>1186</v>
      </c>
      <c r="C25" s="9">
        <v>476</v>
      </c>
      <c r="D25" s="9">
        <f t="shared" si="0"/>
        <v>1662</v>
      </c>
      <c r="E25" s="9">
        <f t="shared" si="1"/>
        <v>707</v>
      </c>
      <c r="F25" s="9">
        <v>955</v>
      </c>
      <c r="G25" s="9">
        <v>23</v>
      </c>
      <c r="H25" s="9">
        <v>116</v>
      </c>
      <c r="I25" s="9">
        <v>62</v>
      </c>
      <c r="J25" s="9">
        <v>0</v>
      </c>
      <c r="K25" s="9">
        <v>0</v>
      </c>
      <c r="L25" s="9">
        <v>23</v>
      </c>
      <c r="M25" s="9">
        <v>306</v>
      </c>
      <c r="N25" s="9">
        <v>262</v>
      </c>
      <c r="O25" s="9">
        <v>0</v>
      </c>
      <c r="P25" s="9">
        <v>707</v>
      </c>
      <c r="Q25" s="9">
        <v>0</v>
      </c>
      <c r="R25" s="9">
        <v>58</v>
      </c>
      <c r="S25" s="9">
        <v>29</v>
      </c>
      <c r="T25" s="9">
        <v>87</v>
      </c>
      <c r="U25" s="9">
        <v>65</v>
      </c>
      <c r="V25" s="9">
        <v>707</v>
      </c>
      <c r="W25" s="9">
        <v>65</v>
      </c>
      <c r="X25" s="9">
        <f t="shared" si="2"/>
        <v>772</v>
      </c>
      <c r="Y25" s="14">
        <f t="shared" si="3"/>
        <v>728.6666666666666</v>
      </c>
      <c r="Z25" s="15">
        <v>22</v>
      </c>
      <c r="AA25" s="26">
        <v>102</v>
      </c>
      <c r="AB25" s="14">
        <f t="shared" si="4"/>
        <v>157.16339869281043</v>
      </c>
      <c r="AC25" s="16"/>
      <c r="AE25" s="28"/>
      <c r="AH25" s="28"/>
      <c r="AI25" s="28"/>
    </row>
    <row r="26" spans="1:29" ht="15">
      <c r="A26" s="4" t="s">
        <v>58</v>
      </c>
      <c r="B26" s="9">
        <v>1213</v>
      </c>
      <c r="C26" s="9">
        <v>482</v>
      </c>
      <c r="D26" s="9">
        <f t="shared" si="0"/>
        <v>1695</v>
      </c>
      <c r="E26" s="9">
        <f t="shared" si="1"/>
        <v>954</v>
      </c>
      <c r="F26" s="9">
        <v>741</v>
      </c>
      <c r="G26" s="9">
        <v>73</v>
      </c>
      <c r="H26" s="9">
        <v>140</v>
      </c>
      <c r="I26" s="9">
        <v>134</v>
      </c>
      <c r="J26" s="9">
        <v>24</v>
      </c>
      <c r="K26" s="9">
        <v>7</v>
      </c>
      <c r="L26" s="9">
        <v>48</v>
      </c>
      <c r="M26" s="9">
        <v>293</v>
      </c>
      <c r="N26" s="9">
        <v>448</v>
      </c>
      <c r="O26" s="9">
        <v>0</v>
      </c>
      <c r="P26" s="9">
        <v>954</v>
      </c>
      <c r="Q26" s="9">
        <v>5</v>
      </c>
      <c r="R26" s="9">
        <v>27</v>
      </c>
      <c r="S26" s="9">
        <v>41</v>
      </c>
      <c r="T26" s="9">
        <v>68</v>
      </c>
      <c r="U26" s="9">
        <v>32</v>
      </c>
      <c r="V26" s="9">
        <v>954</v>
      </c>
      <c r="W26" s="9">
        <v>32</v>
      </c>
      <c r="X26" s="9">
        <f t="shared" si="2"/>
        <v>986</v>
      </c>
      <c r="Y26" s="14">
        <f t="shared" si="3"/>
        <v>964.6666666666666</v>
      </c>
      <c r="Z26" s="15">
        <v>36</v>
      </c>
      <c r="AA26" s="26">
        <v>114</v>
      </c>
      <c r="AB26" s="14">
        <f t="shared" si="4"/>
        <v>186.16374269005848</v>
      </c>
      <c r="AC26" s="16"/>
    </row>
    <row r="27" spans="1:31" ht="15">
      <c r="A27" s="4" t="s">
        <v>59</v>
      </c>
      <c r="B27" s="9">
        <v>0</v>
      </c>
      <c r="C27" s="9">
        <v>0</v>
      </c>
      <c r="D27" s="9">
        <f t="shared" si="0"/>
        <v>0</v>
      </c>
      <c r="E27" s="9">
        <f t="shared" si="1"/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2"/>
        <v>0</v>
      </c>
      <c r="Y27" s="14">
        <f t="shared" si="3"/>
        <v>0</v>
      </c>
      <c r="Z27" s="15">
        <v>0</v>
      </c>
      <c r="AA27" s="26">
        <v>0</v>
      </c>
      <c r="AB27" s="14">
        <v>0</v>
      </c>
      <c r="AC27" s="16"/>
      <c r="AE27" s="28"/>
    </row>
    <row r="28" spans="1:35" ht="15">
      <c r="A28" s="4" t="s">
        <v>60</v>
      </c>
      <c r="B28" s="9">
        <v>974</v>
      </c>
      <c r="C28" s="9">
        <v>478</v>
      </c>
      <c r="D28" s="9">
        <f t="shared" si="0"/>
        <v>1452</v>
      </c>
      <c r="E28" s="9">
        <f t="shared" si="1"/>
        <v>924</v>
      </c>
      <c r="F28" s="9">
        <v>528</v>
      </c>
      <c r="G28" s="9">
        <v>78</v>
      </c>
      <c r="H28" s="9">
        <v>264</v>
      </c>
      <c r="I28" s="9">
        <v>90</v>
      </c>
      <c r="J28" s="9">
        <v>18</v>
      </c>
      <c r="K28" s="9">
        <v>9</v>
      </c>
      <c r="L28" s="9">
        <v>14</v>
      </c>
      <c r="M28" s="9">
        <v>370</v>
      </c>
      <c r="N28" s="9">
        <v>212</v>
      </c>
      <c r="O28" s="9">
        <v>0</v>
      </c>
      <c r="P28" s="9">
        <v>924</v>
      </c>
      <c r="Q28" s="9">
        <v>4</v>
      </c>
      <c r="R28" s="9">
        <v>13</v>
      </c>
      <c r="S28" s="9">
        <v>24</v>
      </c>
      <c r="T28" s="9">
        <v>37</v>
      </c>
      <c r="U28" s="9">
        <v>24</v>
      </c>
      <c r="V28" s="9">
        <v>924</v>
      </c>
      <c r="W28" s="9">
        <v>24</v>
      </c>
      <c r="X28" s="9">
        <f t="shared" si="2"/>
        <v>948</v>
      </c>
      <c r="Y28" s="14">
        <f t="shared" si="3"/>
        <v>932</v>
      </c>
      <c r="Z28" s="15">
        <v>13</v>
      </c>
      <c r="AA28" s="26">
        <v>109</v>
      </c>
      <c r="AB28" s="14">
        <f t="shared" si="4"/>
        <v>188.11009174311928</v>
      </c>
      <c r="AC28" s="16"/>
      <c r="AE28" s="28"/>
      <c r="AH28" s="28"/>
      <c r="AI28" s="28"/>
    </row>
    <row r="29" spans="1:29" ht="15">
      <c r="A29" s="4" t="s">
        <v>49</v>
      </c>
      <c r="B29" s="9">
        <v>1897</v>
      </c>
      <c r="C29" s="9">
        <v>488</v>
      </c>
      <c r="D29" s="9">
        <f t="shared" si="0"/>
        <v>2385</v>
      </c>
      <c r="E29" s="9">
        <f t="shared" si="1"/>
        <v>722</v>
      </c>
      <c r="F29" s="9">
        <v>1663</v>
      </c>
      <c r="G29" s="9">
        <v>0</v>
      </c>
      <c r="H29" s="9">
        <v>306</v>
      </c>
      <c r="I29" s="9">
        <v>225</v>
      </c>
      <c r="J29" s="9">
        <v>7</v>
      </c>
      <c r="K29" s="9">
        <v>4</v>
      </c>
      <c r="L29" s="9">
        <v>35</v>
      </c>
      <c r="M29" s="9">
        <v>220</v>
      </c>
      <c r="N29" s="9">
        <v>196</v>
      </c>
      <c r="O29" s="9">
        <v>0</v>
      </c>
      <c r="P29" s="9">
        <v>722</v>
      </c>
      <c r="Q29" s="9">
        <v>6</v>
      </c>
      <c r="R29" s="9">
        <v>85</v>
      </c>
      <c r="S29" s="9">
        <v>84</v>
      </c>
      <c r="T29" s="9">
        <v>169</v>
      </c>
      <c r="U29" s="9">
        <v>63</v>
      </c>
      <c r="V29" s="9">
        <v>722</v>
      </c>
      <c r="W29" s="9">
        <v>63</v>
      </c>
      <c r="X29" s="9">
        <f t="shared" si="2"/>
        <v>785</v>
      </c>
      <c r="Y29" s="14">
        <f t="shared" si="3"/>
        <v>743</v>
      </c>
      <c r="Z29" s="15">
        <v>106</v>
      </c>
      <c r="AA29" s="26">
        <v>107</v>
      </c>
      <c r="AB29" s="14">
        <f t="shared" si="4"/>
        <v>152.76635514018693</v>
      </c>
      <c r="AC29" s="16"/>
    </row>
    <row r="30" spans="1:29" ht="15">
      <c r="A30" s="4" t="s">
        <v>50</v>
      </c>
      <c r="B30" s="9">
        <v>1891</v>
      </c>
      <c r="C30" s="9">
        <v>566</v>
      </c>
      <c r="D30" s="9">
        <f t="shared" si="0"/>
        <v>2457</v>
      </c>
      <c r="E30" s="9">
        <f t="shared" si="1"/>
        <v>769</v>
      </c>
      <c r="F30" s="9">
        <v>1688</v>
      </c>
      <c r="G30" s="9">
        <v>48</v>
      </c>
      <c r="H30" s="9">
        <v>274</v>
      </c>
      <c r="I30" s="9">
        <v>165</v>
      </c>
      <c r="J30" s="9">
        <v>3</v>
      </c>
      <c r="K30" s="9">
        <v>1</v>
      </c>
      <c r="L30" s="9">
        <v>70</v>
      </c>
      <c r="M30" s="9">
        <v>271</v>
      </c>
      <c r="N30" s="9">
        <v>175</v>
      </c>
      <c r="O30" s="9">
        <v>1</v>
      </c>
      <c r="P30" s="9">
        <v>769</v>
      </c>
      <c r="Q30" s="9">
        <v>5</v>
      </c>
      <c r="R30" s="9">
        <v>72</v>
      </c>
      <c r="S30" s="9">
        <v>84</v>
      </c>
      <c r="T30" s="9">
        <v>156</v>
      </c>
      <c r="U30" s="9">
        <v>6</v>
      </c>
      <c r="V30" s="9">
        <v>769</v>
      </c>
      <c r="W30" s="9">
        <v>6</v>
      </c>
      <c r="X30" s="9">
        <f t="shared" si="2"/>
        <v>775</v>
      </c>
      <c r="Y30" s="14">
        <f t="shared" si="3"/>
        <v>771</v>
      </c>
      <c r="Z30" s="15">
        <v>150</v>
      </c>
      <c r="AA30" s="26">
        <v>116</v>
      </c>
      <c r="AB30" s="14">
        <f t="shared" si="4"/>
        <v>146.22413793103448</v>
      </c>
      <c r="AC30" s="16"/>
    </row>
    <row r="31" spans="1:35" ht="15">
      <c r="A31" s="4" t="s">
        <v>51</v>
      </c>
      <c r="B31" s="9">
        <v>2125</v>
      </c>
      <c r="C31" s="9">
        <v>526</v>
      </c>
      <c r="D31" s="9">
        <f t="shared" si="0"/>
        <v>2651</v>
      </c>
      <c r="E31" s="9">
        <v>1195</v>
      </c>
      <c r="F31" s="9">
        <v>1456</v>
      </c>
      <c r="G31" s="9">
        <v>163</v>
      </c>
      <c r="H31" s="9">
        <v>275</v>
      </c>
      <c r="I31" s="9">
        <v>258</v>
      </c>
      <c r="J31" s="9">
        <v>7</v>
      </c>
      <c r="K31" s="9">
        <v>16</v>
      </c>
      <c r="L31" s="9">
        <v>102</v>
      </c>
      <c r="M31" s="9">
        <v>410</v>
      </c>
      <c r="N31" s="9">
        <v>344</v>
      </c>
      <c r="O31" s="9">
        <v>3</v>
      </c>
      <c r="P31" s="9">
        <v>1195</v>
      </c>
      <c r="Q31" s="9">
        <v>26</v>
      </c>
      <c r="R31" s="9">
        <v>66</v>
      </c>
      <c r="S31" s="9">
        <v>70</v>
      </c>
      <c r="T31" s="9">
        <v>136</v>
      </c>
      <c r="U31" s="9">
        <v>96</v>
      </c>
      <c r="V31" s="9">
        <v>1195</v>
      </c>
      <c r="W31" s="9">
        <v>96</v>
      </c>
      <c r="X31" s="9">
        <f t="shared" si="2"/>
        <v>1291</v>
      </c>
      <c r="Y31" s="14">
        <f t="shared" si="3"/>
        <v>1227</v>
      </c>
      <c r="Z31" s="15">
        <v>40</v>
      </c>
      <c r="AA31" s="26">
        <v>99</v>
      </c>
      <c r="AB31" s="14">
        <f t="shared" si="4"/>
        <v>272.6666666666667</v>
      </c>
      <c r="AC31" s="16"/>
      <c r="AE31" s="28"/>
      <c r="AH31" s="28"/>
      <c r="AI31" s="28"/>
    </row>
    <row r="32" spans="1:35" ht="15">
      <c r="A32" s="4" t="s">
        <v>52</v>
      </c>
      <c r="B32" s="9">
        <v>2143</v>
      </c>
      <c r="C32" s="9">
        <v>522</v>
      </c>
      <c r="D32" s="9">
        <f t="shared" si="0"/>
        <v>2665</v>
      </c>
      <c r="E32" s="9">
        <f t="shared" si="1"/>
        <v>767</v>
      </c>
      <c r="F32" s="9">
        <v>1898</v>
      </c>
      <c r="G32" s="9">
        <v>72</v>
      </c>
      <c r="H32" s="9">
        <v>159</v>
      </c>
      <c r="I32" s="9">
        <v>154</v>
      </c>
      <c r="J32" s="9">
        <v>19</v>
      </c>
      <c r="K32" s="9">
        <v>2</v>
      </c>
      <c r="L32" s="9">
        <v>14</v>
      </c>
      <c r="M32" s="9">
        <v>326</v>
      </c>
      <c r="N32" s="9">
        <v>200</v>
      </c>
      <c r="O32" s="9">
        <v>10</v>
      </c>
      <c r="P32" s="9">
        <v>767</v>
      </c>
      <c r="Q32" s="9">
        <v>21</v>
      </c>
      <c r="R32" s="9">
        <v>43</v>
      </c>
      <c r="S32" s="9">
        <v>71</v>
      </c>
      <c r="T32" s="9">
        <v>114</v>
      </c>
      <c r="U32" s="9">
        <v>62</v>
      </c>
      <c r="V32" s="9">
        <v>767</v>
      </c>
      <c r="W32" s="9">
        <v>62</v>
      </c>
      <c r="X32" s="9">
        <f t="shared" si="2"/>
        <v>829</v>
      </c>
      <c r="Y32" s="14">
        <f t="shared" si="3"/>
        <v>787.6666666666666</v>
      </c>
      <c r="Z32" s="15">
        <v>52</v>
      </c>
      <c r="AA32" s="26">
        <v>107</v>
      </c>
      <c r="AB32" s="14">
        <f t="shared" si="4"/>
        <v>161.95015576323988</v>
      </c>
      <c r="AC32" s="16"/>
      <c r="AE32" s="28"/>
      <c r="AH32" s="28"/>
      <c r="AI32" s="28"/>
    </row>
    <row r="33" spans="1:35" ht="15">
      <c r="A33" s="4" t="s">
        <v>53</v>
      </c>
      <c r="B33" s="9">
        <v>2185</v>
      </c>
      <c r="C33" s="9">
        <v>628</v>
      </c>
      <c r="D33" s="9">
        <f t="shared" si="0"/>
        <v>2813</v>
      </c>
      <c r="E33" s="9">
        <f t="shared" si="1"/>
        <v>1467</v>
      </c>
      <c r="F33" s="9">
        <v>1346</v>
      </c>
      <c r="G33" s="9">
        <v>241</v>
      </c>
      <c r="H33" s="9">
        <v>368</v>
      </c>
      <c r="I33" s="9">
        <v>304</v>
      </c>
      <c r="J33" s="9">
        <v>9</v>
      </c>
      <c r="K33" s="9">
        <v>1</v>
      </c>
      <c r="L33" s="9">
        <v>21</v>
      </c>
      <c r="M33" s="9">
        <v>353</v>
      </c>
      <c r="N33" s="9">
        <v>502</v>
      </c>
      <c r="O33" s="9">
        <v>3</v>
      </c>
      <c r="P33" s="9">
        <v>1467</v>
      </c>
      <c r="Q33" s="9">
        <v>30</v>
      </c>
      <c r="R33" s="9">
        <v>39</v>
      </c>
      <c r="S33" s="9">
        <v>71</v>
      </c>
      <c r="T33" s="9">
        <v>110</v>
      </c>
      <c r="U33" s="9">
        <v>51</v>
      </c>
      <c r="V33" s="9">
        <v>1467</v>
      </c>
      <c r="W33" s="9">
        <v>51</v>
      </c>
      <c r="X33" s="9">
        <f t="shared" si="2"/>
        <v>1518</v>
      </c>
      <c r="Y33" s="14">
        <f t="shared" si="3"/>
        <v>1484</v>
      </c>
      <c r="Z33" s="15">
        <v>59</v>
      </c>
      <c r="AA33" s="26">
        <v>112</v>
      </c>
      <c r="AB33" s="14">
        <f t="shared" si="4"/>
        <v>291.5</v>
      </c>
      <c r="AC33" s="16"/>
      <c r="AE33" s="28"/>
      <c r="AH33" s="28"/>
      <c r="AI33" s="28"/>
    </row>
    <row r="34" spans="1:35" ht="15.75" thickBot="1">
      <c r="A34" s="4" t="s">
        <v>54</v>
      </c>
      <c r="B34" s="20">
        <v>749</v>
      </c>
      <c r="C34" s="17">
        <v>524</v>
      </c>
      <c r="D34" s="17">
        <f t="shared" si="0"/>
        <v>1273</v>
      </c>
      <c r="E34" s="17">
        <f t="shared" si="1"/>
        <v>705</v>
      </c>
      <c r="F34" s="17">
        <v>568</v>
      </c>
      <c r="G34" s="17">
        <v>5</v>
      </c>
      <c r="H34" s="17">
        <v>212</v>
      </c>
      <c r="I34" s="17">
        <v>78</v>
      </c>
      <c r="J34" s="17">
        <v>4</v>
      </c>
      <c r="K34" s="17">
        <v>3</v>
      </c>
      <c r="L34" s="17">
        <v>18</v>
      </c>
      <c r="M34" s="17">
        <v>358</v>
      </c>
      <c r="N34" s="17">
        <v>130</v>
      </c>
      <c r="O34" s="17">
        <v>0</v>
      </c>
      <c r="P34" s="17">
        <v>705</v>
      </c>
      <c r="Q34" s="17">
        <v>0</v>
      </c>
      <c r="R34" s="17">
        <v>59</v>
      </c>
      <c r="S34" s="17">
        <v>30</v>
      </c>
      <c r="T34" s="17">
        <v>89</v>
      </c>
      <c r="U34" s="17">
        <v>63</v>
      </c>
      <c r="V34" s="17">
        <v>705</v>
      </c>
      <c r="W34" s="17">
        <v>63</v>
      </c>
      <c r="X34" s="17">
        <f t="shared" si="2"/>
        <v>768</v>
      </c>
      <c r="Y34" s="18">
        <f t="shared" si="3"/>
        <v>726</v>
      </c>
      <c r="Z34" s="19">
        <v>26</v>
      </c>
      <c r="AA34" s="25">
        <v>106</v>
      </c>
      <c r="AB34" s="18">
        <f t="shared" si="4"/>
        <v>150.67924528301887</v>
      </c>
      <c r="AC34" s="21"/>
      <c r="AE34" s="28"/>
      <c r="AH34" s="28"/>
      <c r="AI34" s="28"/>
    </row>
    <row r="35" spans="1:29" ht="15.75" thickBot="1">
      <c r="A35" s="5" t="s">
        <v>55</v>
      </c>
      <c r="B35" s="22">
        <f aca="true" t="shared" si="5" ref="B35:U35">SUM(B11:B34)</f>
        <v>33405</v>
      </c>
      <c r="C35" s="22">
        <f t="shared" si="5"/>
        <v>11262</v>
      </c>
      <c r="D35" s="22">
        <f t="shared" si="5"/>
        <v>44667</v>
      </c>
      <c r="E35" s="22">
        <f t="shared" si="5"/>
        <v>19480</v>
      </c>
      <c r="F35" s="22">
        <f t="shared" si="5"/>
        <v>25187</v>
      </c>
      <c r="G35" s="22">
        <f t="shared" si="5"/>
        <v>2025</v>
      </c>
      <c r="H35" s="22">
        <f t="shared" si="5"/>
        <v>5249</v>
      </c>
      <c r="I35" s="22">
        <f t="shared" si="5"/>
        <v>3102</v>
      </c>
      <c r="J35" s="22">
        <f t="shared" si="5"/>
        <v>170</v>
      </c>
      <c r="K35" s="22">
        <f t="shared" si="5"/>
        <v>168</v>
      </c>
      <c r="L35" s="22">
        <f t="shared" si="5"/>
        <v>631</v>
      </c>
      <c r="M35" s="22">
        <f t="shared" si="5"/>
        <v>6838</v>
      </c>
      <c r="N35" s="22">
        <f t="shared" si="5"/>
        <v>5330</v>
      </c>
      <c r="O35" s="22">
        <f t="shared" si="5"/>
        <v>38</v>
      </c>
      <c r="P35" s="22">
        <f t="shared" si="5"/>
        <v>19480</v>
      </c>
      <c r="Q35" s="22">
        <f t="shared" si="5"/>
        <v>412</v>
      </c>
      <c r="R35" s="22">
        <f t="shared" si="5"/>
        <v>1277</v>
      </c>
      <c r="S35" s="22">
        <f t="shared" si="5"/>
        <v>1178</v>
      </c>
      <c r="T35" s="22">
        <f t="shared" si="5"/>
        <v>2455</v>
      </c>
      <c r="U35" s="22">
        <f t="shared" si="5"/>
        <v>1019</v>
      </c>
      <c r="V35" s="22">
        <v>19480</v>
      </c>
      <c r="W35" s="22">
        <f>SUM(W11:W34)</f>
        <v>1019</v>
      </c>
      <c r="X35" s="29">
        <f t="shared" si="2"/>
        <v>20499</v>
      </c>
      <c r="Y35" s="30">
        <f t="shared" si="3"/>
        <v>19819.666666666668</v>
      </c>
      <c r="Z35" s="23">
        <v>1436</v>
      </c>
      <c r="AA35" s="27">
        <v>2169</v>
      </c>
      <c r="AB35" s="30">
        <f t="shared" si="4"/>
        <v>201.02935300445674</v>
      </c>
      <c r="AC35" s="24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2017-07-10T06:58:43Z</cp:lastPrinted>
  <dcterms:created xsi:type="dcterms:W3CDTF">2012-01-16T12:44:54Z</dcterms:created>
  <dcterms:modified xsi:type="dcterms:W3CDTF">2017-09-15T12:34:27Z</dcterms:modified>
  <cp:category/>
  <cp:version/>
  <cp:contentType/>
  <cp:contentStatus/>
</cp:coreProperties>
</file>