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45" windowWidth="20730" windowHeight="117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<sst xmlns="http://schemas.openxmlformats.org/spreadsheetml/2006/main" count="58" uniqueCount="53">
  <si>
    <t>ИЗВЕШТАЈ О КВАЛИТЕТУ РАДА СУДИЈА ПРЕКРШАЈНОГ СУДА У НИШУ</t>
  </si>
  <si>
    <t>у извештајном периоду_oд 01.01.-31.12.2016. године</t>
  </si>
  <si>
    <t>Образац П.6</t>
  </si>
  <si>
    <t>Шифра судије</t>
  </si>
  <si>
    <t>Име и презиме</t>
  </si>
  <si>
    <t>Пренето из претходног периода</t>
  </si>
  <si>
    <t>Изјављене жалбе</t>
  </si>
  <si>
    <t>УКУПНО У РАДУ</t>
  </si>
  <si>
    <t>УКУПНО РЕШЕНО</t>
  </si>
  <si>
    <t>УКУПНО НЕРЕШЕНО</t>
  </si>
  <si>
    <t>К В А Л И Т Е Т</t>
  </si>
  <si>
    <t>Укупно одлука</t>
  </si>
  <si>
    <t>Потврђено</t>
  </si>
  <si>
    <t>Укинуто</t>
  </si>
  <si>
    <t>Преиначено</t>
  </si>
  <si>
    <t>Обустава застара гоњења</t>
  </si>
  <si>
    <t>Смањена</t>
  </si>
  <si>
    <t>Повећана</t>
  </si>
  <si>
    <t>Број</t>
  </si>
  <si>
    <t>%(9/6*100)</t>
  </si>
  <si>
    <t>%(11/6*100)</t>
  </si>
  <si>
    <t>%(13/6*100)</t>
  </si>
  <si>
    <t>%(15/6*100)</t>
  </si>
  <si>
    <t>%(17/6*100)</t>
  </si>
  <si>
    <t>Весна Филиповић</t>
  </si>
  <si>
    <t>Светлана Здравковић</t>
  </si>
  <si>
    <t>Тања Бејатовић Савић</t>
  </si>
  <si>
    <t>Светлана Велинов</t>
  </si>
  <si>
    <t>Сузана Крстић</t>
  </si>
  <si>
    <t>Марија Џомбић</t>
  </si>
  <si>
    <t>Елијана Игњатовић</t>
  </si>
  <si>
    <t>Мирјана Стојановић</t>
  </si>
  <si>
    <t>Драгана Ћирковић</t>
  </si>
  <si>
    <t>Вера Цвјетковић</t>
  </si>
  <si>
    <t>Љиљана Николић</t>
  </si>
  <si>
    <t>Слађана Гуџугановић</t>
  </si>
  <si>
    <t>Младеновић П. Јелена</t>
  </si>
  <si>
    <t>Сузана Менковић</t>
  </si>
  <si>
    <t>Милутин Зековић</t>
  </si>
  <si>
    <t>Младеновић С.Јелена</t>
  </si>
  <si>
    <t>Биљана Мирић</t>
  </si>
  <si>
    <t xml:space="preserve"> Милош Увалин</t>
  </si>
  <si>
    <t>Братислава Дамњановић</t>
  </si>
  <si>
    <t>Јасмина Крстић</t>
  </si>
  <si>
    <t>Лела Дамјанић</t>
  </si>
  <si>
    <t>Славиша Михајловић</t>
  </si>
  <si>
    <t>Снежана Марковић</t>
  </si>
  <si>
    <t>Јасмина Шпаравало</t>
  </si>
  <si>
    <t>Мишел Марковић</t>
  </si>
  <si>
    <t>Милијана Живковић</t>
  </si>
  <si>
    <t>Братислав Стефановић</t>
  </si>
  <si>
    <t>УКУПНО</t>
  </si>
  <si>
    <t>Председник суда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</si>
</sst>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55">
      <alignment/>
      <protection/>
    </xf>
    <xf numFmtId="0" fontId="3" fillId="0" borderId="0" xfId="55" applyFont="1">
      <alignment/>
      <protection/>
    </xf>
    <xf numFmtId="0" fontId="2" fillId="0" borderId="10" xfId="55" applyBorder="1" applyAlignment="1">
      <alignment horizontal="center" vertical="center" wrapText="1"/>
      <protection/>
    </xf>
    <xf numFmtId="0" fontId="2" fillId="0" borderId="11" xfId="55" applyFont="1" applyBorder="1" applyAlignment="1">
      <alignment horizontal="center" vertical="center" wrapText="1"/>
      <protection/>
    </xf>
    <xf numFmtId="0" fontId="39" fillId="0" borderId="11" xfId="0" applyFont="1" applyBorder="1" applyAlignment="1">
      <alignment horizontal="center"/>
    </xf>
    <xf numFmtId="9" fontId="2" fillId="0" borderId="11" xfId="58" applyFont="1" applyBorder="1" applyAlignment="1">
      <alignment horizontal="center" vertical="center" wrapText="1"/>
    </xf>
    <xf numFmtId="10" fontId="0" fillId="0" borderId="0" xfId="58" applyNumberFormat="1" applyFont="1" applyAlignment="1">
      <alignment/>
    </xf>
    <xf numFmtId="0" fontId="2" fillId="0" borderId="11" xfId="55" applyBorder="1" applyAlignment="1">
      <alignment horizontal="center" vertical="center" wrapText="1"/>
      <protection/>
    </xf>
    <xf numFmtId="0" fontId="2" fillId="0" borderId="12" xfId="55" applyBorder="1" applyAlignment="1">
      <alignment horizontal="center" vertical="center" wrapText="1"/>
      <protection/>
    </xf>
    <xf numFmtId="0" fontId="2" fillId="0" borderId="12" xfId="55" applyFont="1" applyBorder="1" applyAlignment="1">
      <alignment horizontal="center" vertical="center" wrapText="1"/>
      <protection/>
    </xf>
    <xf numFmtId="0" fontId="39" fillId="0" borderId="12" xfId="0" applyFont="1" applyBorder="1" applyAlignment="1">
      <alignment horizontal="center"/>
    </xf>
    <xf numFmtId="9" fontId="2" fillId="0" borderId="12" xfId="58" applyFont="1" applyBorder="1" applyAlignment="1">
      <alignment horizontal="center" vertical="center" wrapText="1"/>
    </xf>
    <xf numFmtId="0" fontId="2" fillId="0" borderId="13" xfId="55" applyBorder="1" applyAlignment="1">
      <alignment horizontal="center" vertical="center" wrapText="1"/>
      <protection/>
    </xf>
    <xf numFmtId="0" fontId="5" fillId="0" borderId="13" xfId="55" applyFont="1" applyBorder="1" applyAlignment="1">
      <alignment horizontal="center" vertical="center" wrapText="1"/>
      <protection/>
    </xf>
    <xf numFmtId="0" fontId="5" fillId="0" borderId="13" xfId="55" applyFont="1" applyBorder="1" applyAlignment="1">
      <alignment horizontal="center" wrapText="1"/>
      <protection/>
    </xf>
    <xf numFmtId="0" fontId="40" fillId="0" borderId="13" xfId="0" applyFont="1" applyBorder="1" applyAlignment="1">
      <alignment horizontal="center"/>
    </xf>
    <xf numFmtId="9" fontId="5" fillId="0" borderId="13" xfId="58" applyFont="1" applyBorder="1" applyAlignment="1">
      <alignment horizontal="center" wrapText="1"/>
    </xf>
    <xf numFmtId="0" fontId="2" fillId="0" borderId="0" xfId="55" applyFont="1" applyFill="1" applyBorder="1" applyAlignment="1">
      <alignment horizontal="center" vertical="center" wrapText="1"/>
      <protection/>
    </xf>
    <xf numFmtId="9" fontId="0" fillId="0" borderId="0" xfId="0" applyNumberFormat="1" applyAlignment="1">
      <alignment/>
    </xf>
    <xf numFmtId="0" fontId="3" fillId="0" borderId="14" xfId="55" applyFont="1" applyBorder="1" applyAlignment="1">
      <alignment horizontal="center" vertical="center" textRotation="90"/>
      <protection/>
    </xf>
    <xf numFmtId="0" fontId="3" fillId="0" borderId="15" xfId="55" applyFont="1" applyBorder="1" applyAlignment="1">
      <alignment horizontal="center" vertical="center" textRotation="90"/>
      <protection/>
    </xf>
    <xf numFmtId="49" fontId="3" fillId="0" borderId="13" xfId="55" applyNumberFormat="1" applyFont="1" applyBorder="1" applyAlignment="1">
      <alignment horizontal="center" vertical="center" textRotation="90"/>
      <protection/>
    </xf>
    <xf numFmtId="49" fontId="3" fillId="0" borderId="14" xfId="55" applyNumberFormat="1" applyFont="1" applyBorder="1" applyAlignment="1">
      <alignment horizontal="center" vertical="center" textRotation="90"/>
      <protection/>
    </xf>
    <xf numFmtId="0" fontId="3" fillId="0" borderId="13" xfId="55" applyFont="1" applyBorder="1" applyAlignment="1">
      <alignment horizontal="center" vertical="center" textRotation="90"/>
      <protection/>
    </xf>
    <xf numFmtId="2" fontId="3" fillId="0" borderId="13" xfId="55" applyNumberFormat="1" applyFont="1" applyBorder="1" applyAlignment="1">
      <alignment horizontal="center" vertical="center" textRotation="90"/>
      <protection/>
    </xf>
    <xf numFmtId="2" fontId="3" fillId="0" borderId="14" xfId="55" applyNumberFormat="1" applyFont="1" applyBorder="1" applyAlignment="1">
      <alignment horizontal="center" vertical="center" textRotation="90"/>
      <protection/>
    </xf>
    <xf numFmtId="0" fontId="3" fillId="0" borderId="13" xfId="55" applyFont="1" applyBorder="1" applyAlignment="1">
      <alignment horizontal="center"/>
      <protection/>
    </xf>
    <xf numFmtId="0" fontId="3" fillId="0" borderId="16" xfId="55" applyFont="1" applyBorder="1" applyAlignment="1">
      <alignment horizontal="center"/>
      <protection/>
    </xf>
    <xf numFmtId="0" fontId="3" fillId="0" borderId="17" xfId="55" applyFont="1" applyBorder="1" applyAlignment="1">
      <alignment horizontal="center"/>
      <protection/>
    </xf>
    <xf numFmtId="0" fontId="3" fillId="0" borderId="18" xfId="55" applyFont="1" applyBorder="1" applyAlignment="1">
      <alignment horizontal="center"/>
      <protection/>
    </xf>
    <xf numFmtId="0" fontId="3" fillId="0" borderId="19" xfId="55" applyFont="1" applyBorder="1" applyAlignment="1">
      <alignment horizontal="center"/>
      <protection/>
    </xf>
    <xf numFmtId="0" fontId="3" fillId="0" borderId="20" xfId="55" applyFont="1" applyBorder="1" applyAlignment="1">
      <alignment horizontal="center"/>
      <protection/>
    </xf>
    <xf numFmtId="0" fontId="3" fillId="0" borderId="21" xfId="55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0" xfId="55" applyFont="1" applyAlignment="1">
      <alignment horizontal="center"/>
      <protection/>
    </xf>
    <xf numFmtId="0" fontId="2" fillId="0" borderId="0" xfId="55">
      <alignment/>
      <protection/>
    </xf>
    <xf numFmtId="0" fontId="2" fillId="0" borderId="0" xfId="55" applyFont="1">
      <alignment/>
      <protection/>
    </xf>
    <xf numFmtId="0" fontId="3" fillId="0" borderId="21" xfId="55" applyFont="1" applyBorder="1" applyAlignment="1">
      <alignment horizontal="center" vertical="center" textRotation="90"/>
      <protection/>
    </xf>
    <xf numFmtId="0" fontId="3" fillId="0" borderId="17" xfId="55" applyFont="1" applyBorder="1" applyAlignment="1">
      <alignment horizontal="center" vertical="center" textRotation="90"/>
      <protection/>
    </xf>
    <xf numFmtId="0" fontId="3" fillId="0" borderId="13" xfId="55" applyFont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inoslav\Downloads\P-6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 trom.2016"/>
      <sheetName val="II trom.2016 "/>
      <sheetName val="VI mes. 2016"/>
      <sheetName val="III trom.2016"/>
      <sheetName val="IX mes.2016 "/>
      <sheetName val="IV mes.2016  "/>
      <sheetName val="Godisnji 2016"/>
      <sheetName val="Sheet2"/>
      <sheetName val="Sheet3"/>
    </sheetNames>
    <sheetDataSet>
      <sheetData sheetId="4">
        <row r="9">
          <cell r="D9">
            <v>90</v>
          </cell>
          <cell r="F9">
            <v>88</v>
          </cell>
          <cell r="H9">
            <v>88</v>
          </cell>
          <cell r="I9">
            <v>44</v>
          </cell>
          <cell r="K9">
            <v>27</v>
          </cell>
          <cell r="M9">
            <v>12</v>
          </cell>
          <cell r="O9">
            <v>0</v>
          </cell>
          <cell r="Q9">
            <v>5</v>
          </cell>
        </row>
        <row r="10">
          <cell r="D10">
            <v>46</v>
          </cell>
          <cell r="F10">
            <v>41</v>
          </cell>
          <cell r="H10">
            <v>41</v>
          </cell>
          <cell r="I10">
            <v>32</v>
          </cell>
          <cell r="K10">
            <v>6</v>
          </cell>
          <cell r="M10">
            <v>2</v>
          </cell>
          <cell r="O10">
            <v>0</v>
          </cell>
          <cell r="Q10">
            <v>1</v>
          </cell>
        </row>
        <row r="11">
          <cell r="D11">
            <v>66</v>
          </cell>
          <cell r="F11">
            <v>58</v>
          </cell>
          <cell r="H11">
            <v>58</v>
          </cell>
          <cell r="I11">
            <v>32</v>
          </cell>
          <cell r="K11">
            <v>14</v>
          </cell>
          <cell r="M11">
            <v>2</v>
          </cell>
          <cell r="O11">
            <v>1</v>
          </cell>
          <cell r="Q11">
            <v>9</v>
          </cell>
        </row>
        <row r="12">
          <cell r="D12">
            <v>1</v>
          </cell>
          <cell r="F12">
            <v>0</v>
          </cell>
          <cell r="H12">
            <v>0</v>
          </cell>
          <cell r="I12">
            <v>0</v>
          </cell>
          <cell r="K12">
            <v>0</v>
          </cell>
          <cell r="M12">
            <v>0</v>
          </cell>
          <cell r="O12">
            <v>0</v>
          </cell>
          <cell r="Q12">
            <v>0</v>
          </cell>
        </row>
        <row r="13">
          <cell r="D13">
            <v>64</v>
          </cell>
          <cell r="F13">
            <v>59</v>
          </cell>
          <cell r="H13">
            <v>59</v>
          </cell>
          <cell r="I13">
            <v>38</v>
          </cell>
          <cell r="K13">
            <v>12</v>
          </cell>
          <cell r="M13">
            <v>6</v>
          </cell>
          <cell r="O13">
            <v>1</v>
          </cell>
          <cell r="Q13">
            <v>2</v>
          </cell>
        </row>
        <row r="14">
          <cell r="D14">
            <v>1</v>
          </cell>
          <cell r="F14">
            <v>2</v>
          </cell>
          <cell r="H14">
            <v>2</v>
          </cell>
          <cell r="I14">
            <v>0</v>
          </cell>
          <cell r="K14">
            <v>1</v>
          </cell>
          <cell r="M14">
            <v>0</v>
          </cell>
          <cell r="O14">
            <v>0</v>
          </cell>
          <cell r="Q14">
            <v>1</v>
          </cell>
        </row>
        <row r="15">
          <cell r="D15">
            <v>57</v>
          </cell>
          <cell r="F15">
            <v>50</v>
          </cell>
          <cell r="H15">
            <v>50</v>
          </cell>
          <cell r="I15">
            <v>31</v>
          </cell>
          <cell r="K15">
            <v>3</v>
          </cell>
          <cell r="M15">
            <v>6</v>
          </cell>
          <cell r="O15">
            <v>0</v>
          </cell>
          <cell r="Q15">
            <v>10</v>
          </cell>
        </row>
        <row r="16">
          <cell r="D16">
            <v>44</v>
          </cell>
          <cell r="F16">
            <v>42</v>
          </cell>
          <cell r="H16">
            <v>42</v>
          </cell>
          <cell r="I16">
            <v>34</v>
          </cell>
          <cell r="K16">
            <v>5</v>
          </cell>
          <cell r="M16">
            <v>0</v>
          </cell>
          <cell r="O16">
            <v>2</v>
          </cell>
          <cell r="Q16">
            <v>1</v>
          </cell>
        </row>
        <row r="17">
          <cell r="D17">
            <v>5</v>
          </cell>
          <cell r="F17">
            <v>8</v>
          </cell>
          <cell r="H17">
            <v>8</v>
          </cell>
          <cell r="I17">
            <v>5</v>
          </cell>
          <cell r="K17">
            <v>2</v>
          </cell>
          <cell r="M17">
            <v>1</v>
          </cell>
          <cell r="O17">
            <v>0</v>
          </cell>
          <cell r="Q17">
            <v>0</v>
          </cell>
        </row>
        <row r="18">
          <cell r="D18">
            <v>39</v>
          </cell>
          <cell r="F18">
            <v>29</v>
          </cell>
          <cell r="H18">
            <v>29</v>
          </cell>
          <cell r="I18">
            <v>20</v>
          </cell>
          <cell r="K18">
            <v>6</v>
          </cell>
          <cell r="M18">
            <v>3</v>
          </cell>
          <cell r="O18">
            <v>0</v>
          </cell>
          <cell r="Q18">
            <v>0</v>
          </cell>
        </row>
        <row r="19">
          <cell r="D19">
            <v>63</v>
          </cell>
          <cell r="F19">
            <v>60</v>
          </cell>
          <cell r="H19">
            <v>60</v>
          </cell>
          <cell r="I19">
            <v>48</v>
          </cell>
          <cell r="K19">
            <v>5</v>
          </cell>
          <cell r="M19">
            <v>2</v>
          </cell>
          <cell r="O19">
            <v>1</v>
          </cell>
          <cell r="Q19">
            <v>4</v>
          </cell>
        </row>
        <row r="20">
          <cell r="D20">
            <v>57</v>
          </cell>
          <cell r="F20">
            <v>57</v>
          </cell>
          <cell r="H20">
            <v>57</v>
          </cell>
          <cell r="I20">
            <v>34</v>
          </cell>
          <cell r="K20">
            <v>13</v>
          </cell>
          <cell r="M20">
            <v>2</v>
          </cell>
          <cell r="O20">
            <v>0</v>
          </cell>
          <cell r="Q20">
            <v>8</v>
          </cell>
        </row>
        <row r="21">
          <cell r="D21">
            <v>22</v>
          </cell>
          <cell r="F21">
            <v>19</v>
          </cell>
          <cell r="H21">
            <v>19</v>
          </cell>
          <cell r="I21">
            <v>13</v>
          </cell>
          <cell r="K21">
            <v>2</v>
          </cell>
          <cell r="M21">
            <v>2</v>
          </cell>
          <cell r="O21">
            <v>2</v>
          </cell>
          <cell r="Q21">
            <v>0</v>
          </cell>
        </row>
        <row r="22">
          <cell r="D22">
            <v>58</v>
          </cell>
          <cell r="F22">
            <v>51</v>
          </cell>
          <cell r="H22">
            <v>51</v>
          </cell>
          <cell r="I22">
            <v>33</v>
          </cell>
          <cell r="K22">
            <v>4</v>
          </cell>
          <cell r="M22">
            <v>4</v>
          </cell>
          <cell r="O22">
            <v>0</v>
          </cell>
          <cell r="Q22">
            <v>10</v>
          </cell>
        </row>
        <row r="23">
          <cell r="D23">
            <v>56</v>
          </cell>
          <cell r="F23">
            <v>52</v>
          </cell>
          <cell r="H23">
            <v>52</v>
          </cell>
          <cell r="I23">
            <v>40</v>
          </cell>
          <cell r="K23">
            <v>7</v>
          </cell>
          <cell r="M23">
            <v>0</v>
          </cell>
          <cell r="O23">
            <v>1</v>
          </cell>
          <cell r="Q23">
            <v>4</v>
          </cell>
        </row>
        <row r="24">
          <cell r="D24">
            <v>5</v>
          </cell>
          <cell r="F24">
            <v>4</v>
          </cell>
          <cell r="H24">
            <v>4</v>
          </cell>
          <cell r="I24">
            <v>3</v>
          </cell>
          <cell r="K24">
            <v>0</v>
          </cell>
          <cell r="M24">
            <v>1</v>
          </cell>
          <cell r="O24">
            <v>0</v>
          </cell>
          <cell r="Q24">
            <v>0</v>
          </cell>
        </row>
        <row r="25">
          <cell r="D25">
            <v>24</v>
          </cell>
          <cell r="F25">
            <v>20</v>
          </cell>
          <cell r="H25">
            <v>20</v>
          </cell>
          <cell r="I25">
            <v>14</v>
          </cell>
          <cell r="K25">
            <v>5</v>
          </cell>
          <cell r="M25">
            <v>0</v>
          </cell>
          <cell r="O25">
            <v>0</v>
          </cell>
          <cell r="Q25">
            <v>1</v>
          </cell>
        </row>
        <row r="26">
          <cell r="D26">
            <v>30</v>
          </cell>
          <cell r="F26">
            <v>26</v>
          </cell>
          <cell r="H26">
            <v>26</v>
          </cell>
          <cell r="I26">
            <v>18</v>
          </cell>
          <cell r="K26">
            <v>5</v>
          </cell>
          <cell r="M26">
            <v>0</v>
          </cell>
          <cell r="O26">
            <v>2</v>
          </cell>
          <cell r="Q26">
            <v>1</v>
          </cell>
        </row>
        <row r="27">
          <cell r="D27">
            <v>3</v>
          </cell>
          <cell r="F27">
            <v>3</v>
          </cell>
          <cell r="H27">
            <v>3</v>
          </cell>
          <cell r="I27">
            <v>1</v>
          </cell>
          <cell r="K27">
            <v>1</v>
          </cell>
          <cell r="M27">
            <v>0</v>
          </cell>
          <cell r="O27">
            <v>0</v>
          </cell>
          <cell r="Q27">
            <v>1</v>
          </cell>
        </row>
        <row r="28">
          <cell r="D28">
            <v>14</v>
          </cell>
          <cell r="F28">
            <v>11</v>
          </cell>
          <cell r="H28">
            <v>11</v>
          </cell>
          <cell r="I28">
            <v>10</v>
          </cell>
          <cell r="K28">
            <v>0</v>
          </cell>
          <cell r="M28">
            <v>1</v>
          </cell>
          <cell r="O28">
            <v>0</v>
          </cell>
          <cell r="Q28">
            <v>0</v>
          </cell>
        </row>
        <row r="29">
          <cell r="D29">
            <v>23</v>
          </cell>
          <cell r="F29">
            <v>21</v>
          </cell>
          <cell r="H29">
            <v>21</v>
          </cell>
          <cell r="I29">
            <v>17</v>
          </cell>
          <cell r="K29">
            <v>1</v>
          </cell>
          <cell r="M29">
            <v>1</v>
          </cell>
          <cell r="O29">
            <v>0</v>
          </cell>
          <cell r="Q29">
            <v>2</v>
          </cell>
        </row>
        <row r="30">
          <cell r="D30">
            <v>18</v>
          </cell>
          <cell r="F30">
            <v>27</v>
          </cell>
          <cell r="H30">
            <v>27</v>
          </cell>
          <cell r="I30">
            <v>15</v>
          </cell>
          <cell r="K30">
            <v>1</v>
          </cell>
          <cell r="M30">
            <v>7</v>
          </cell>
          <cell r="O30">
            <v>0</v>
          </cell>
          <cell r="Q30">
            <v>4</v>
          </cell>
        </row>
        <row r="31">
          <cell r="D31">
            <v>62</v>
          </cell>
          <cell r="F31">
            <v>51</v>
          </cell>
          <cell r="H31">
            <v>51</v>
          </cell>
          <cell r="I31">
            <v>33</v>
          </cell>
          <cell r="K31">
            <v>12</v>
          </cell>
          <cell r="M31">
            <v>4</v>
          </cell>
          <cell r="O31">
            <v>1</v>
          </cell>
          <cell r="Q31">
            <v>1</v>
          </cell>
        </row>
        <row r="32">
          <cell r="D32">
            <v>0</v>
          </cell>
          <cell r="F32">
            <v>0</v>
          </cell>
          <cell r="H32">
            <v>0</v>
          </cell>
          <cell r="I32">
            <v>0</v>
          </cell>
          <cell r="K32">
            <v>0</v>
          </cell>
          <cell r="M32">
            <v>0</v>
          </cell>
          <cell r="O32">
            <v>0</v>
          </cell>
          <cell r="Q32">
            <v>0</v>
          </cell>
        </row>
        <row r="33">
          <cell r="D33">
            <v>68</v>
          </cell>
          <cell r="F33">
            <v>62</v>
          </cell>
          <cell r="H33">
            <v>62</v>
          </cell>
          <cell r="I33">
            <v>40</v>
          </cell>
          <cell r="K33">
            <v>14</v>
          </cell>
          <cell r="M33">
            <v>6</v>
          </cell>
          <cell r="O33">
            <v>0</v>
          </cell>
          <cell r="Q33">
            <v>2</v>
          </cell>
        </row>
        <row r="34">
          <cell r="D34">
            <v>30</v>
          </cell>
          <cell r="F34">
            <v>26</v>
          </cell>
          <cell r="H34">
            <v>26</v>
          </cell>
          <cell r="I34">
            <v>15</v>
          </cell>
          <cell r="K34">
            <v>3</v>
          </cell>
          <cell r="M34">
            <v>1</v>
          </cell>
          <cell r="O34">
            <v>0</v>
          </cell>
          <cell r="Q34">
            <v>7</v>
          </cell>
        </row>
        <row r="35">
          <cell r="D35">
            <v>61</v>
          </cell>
          <cell r="F35">
            <v>54</v>
          </cell>
          <cell r="H35">
            <v>54</v>
          </cell>
          <cell r="I35">
            <v>37</v>
          </cell>
          <cell r="K35">
            <v>12</v>
          </cell>
          <cell r="M35">
            <v>3</v>
          </cell>
          <cell r="O35">
            <v>0</v>
          </cell>
          <cell r="Q35">
            <v>2</v>
          </cell>
        </row>
        <row r="36">
          <cell r="D36">
            <v>1007</v>
          </cell>
          <cell r="F36">
            <v>921</v>
          </cell>
          <cell r="H36">
            <v>921</v>
          </cell>
          <cell r="I36">
            <v>607</v>
          </cell>
          <cell r="K36">
            <v>161</v>
          </cell>
          <cell r="M36">
            <v>66</v>
          </cell>
          <cell r="O36">
            <v>11</v>
          </cell>
          <cell r="Q36">
            <v>76</v>
          </cell>
        </row>
      </sheetData>
      <sheetData sheetId="5">
        <row r="9">
          <cell r="D9">
            <v>35</v>
          </cell>
          <cell r="F9">
            <v>28</v>
          </cell>
          <cell r="H9">
            <v>28</v>
          </cell>
          <cell r="I9">
            <v>16</v>
          </cell>
          <cell r="K9">
            <v>9</v>
          </cell>
          <cell r="M9">
            <v>1</v>
          </cell>
          <cell r="O9">
            <v>1</v>
          </cell>
          <cell r="Q9">
            <v>1</v>
          </cell>
        </row>
        <row r="10">
          <cell r="D10">
            <v>22</v>
          </cell>
          <cell r="F10">
            <v>22</v>
          </cell>
          <cell r="H10">
            <v>22</v>
          </cell>
          <cell r="I10">
            <v>16</v>
          </cell>
          <cell r="K10">
            <v>3</v>
          </cell>
          <cell r="M10">
            <v>1</v>
          </cell>
          <cell r="O10">
            <v>1</v>
          </cell>
          <cell r="Q10">
            <v>1</v>
          </cell>
        </row>
        <row r="11">
          <cell r="D11">
            <v>26</v>
          </cell>
          <cell r="F11">
            <v>28</v>
          </cell>
          <cell r="H11">
            <v>28</v>
          </cell>
          <cell r="I11">
            <v>13</v>
          </cell>
          <cell r="K11">
            <v>13</v>
          </cell>
          <cell r="M11">
            <v>1</v>
          </cell>
          <cell r="O11">
            <v>0</v>
          </cell>
          <cell r="Q11">
            <v>1</v>
          </cell>
        </row>
        <row r="12">
          <cell r="D12">
            <v>0</v>
          </cell>
          <cell r="F12">
            <v>4</v>
          </cell>
          <cell r="H12">
            <v>4</v>
          </cell>
          <cell r="I12">
            <v>4</v>
          </cell>
          <cell r="K12">
            <v>0</v>
          </cell>
          <cell r="M12">
            <v>0</v>
          </cell>
          <cell r="O12">
            <v>0</v>
          </cell>
          <cell r="Q12">
            <v>0</v>
          </cell>
        </row>
        <row r="13">
          <cell r="D13">
            <v>27</v>
          </cell>
          <cell r="F13">
            <v>23</v>
          </cell>
          <cell r="H13">
            <v>23</v>
          </cell>
          <cell r="I13">
            <v>14</v>
          </cell>
          <cell r="K13">
            <v>4</v>
          </cell>
          <cell r="M13">
            <v>2</v>
          </cell>
          <cell r="O13">
            <v>0</v>
          </cell>
          <cell r="Q13">
            <v>3</v>
          </cell>
        </row>
        <row r="14">
          <cell r="D14">
            <v>0</v>
          </cell>
          <cell r="F14">
            <v>0</v>
          </cell>
          <cell r="H14">
            <v>0</v>
          </cell>
          <cell r="I14">
            <v>0</v>
          </cell>
          <cell r="K14">
            <v>0</v>
          </cell>
          <cell r="M14">
            <v>0</v>
          </cell>
          <cell r="O14">
            <v>0</v>
          </cell>
          <cell r="Q14">
            <v>0</v>
          </cell>
        </row>
        <row r="15">
          <cell r="D15">
            <v>27</v>
          </cell>
          <cell r="F15">
            <v>22</v>
          </cell>
          <cell r="H15">
            <v>22</v>
          </cell>
          <cell r="I15">
            <v>14</v>
          </cell>
          <cell r="K15">
            <v>3</v>
          </cell>
          <cell r="M15">
            <v>2</v>
          </cell>
          <cell r="O15">
            <v>0</v>
          </cell>
          <cell r="Q15">
            <v>3</v>
          </cell>
        </row>
        <row r="16">
          <cell r="D16">
            <v>28</v>
          </cell>
          <cell r="F16">
            <v>16</v>
          </cell>
          <cell r="H16">
            <v>16</v>
          </cell>
          <cell r="I16">
            <v>12</v>
          </cell>
          <cell r="K16">
            <v>2</v>
          </cell>
          <cell r="M16">
            <v>2</v>
          </cell>
          <cell r="O16">
            <v>0</v>
          </cell>
          <cell r="Q16">
            <v>0</v>
          </cell>
        </row>
        <row r="17">
          <cell r="D17">
            <v>0</v>
          </cell>
          <cell r="F17">
            <v>2</v>
          </cell>
          <cell r="H17">
            <v>2</v>
          </cell>
          <cell r="I17">
            <v>2</v>
          </cell>
          <cell r="K17">
            <v>0</v>
          </cell>
          <cell r="M17">
            <v>0</v>
          </cell>
          <cell r="O17">
            <v>0</v>
          </cell>
          <cell r="Q17">
            <v>0</v>
          </cell>
        </row>
        <row r="18">
          <cell r="D18">
            <v>14</v>
          </cell>
          <cell r="F18">
            <v>20</v>
          </cell>
          <cell r="H18">
            <v>20</v>
          </cell>
          <cell r="I18">
            <v>15</v>
          </cell>
          <cell r="K18">
            <v>4</v>
          </cell>
          <cell r="M18">
            <v>1</v>
          </cell>
          <cell r="O18">
            <v>0</v>
          </cell>
          <cell r="Q18">
            <v>0</v>
          </cell>
        </row>
        <row r="19">
          <cell r="D19">
            <v>21</v>
          </cell>
          <cell r="F19">
            <v>27</v>
          </cell>
          <cell r="H19">
            <v>27</v>
          </cell>
          <cell r="I19">
            <v>18</v>
          </cell>
          <cell r="K19">
            <v>4</v>
          </cell>
          <cell r="M19">
            <v>5</v>
          </cell>
          <cell r="O19">
            <v>0</v>
          </cell>
          <cell r="Q19">
            <v>0</v>
          </cell>
        </row>
        <row r="20">
          <cell r="D20">
            <v>26</v>
          </cell>
          <cell r="F20">
            <v>17</v>
          </cell>
          <cell r="H20">
            <v>17</v>
          </cell>
          <cell r="I20">
            <v>9</v>
          </cell>
          <cell r="K20">
            <v>5</v>
          </cell>
          <cell r="M20">
            <v>0</v>
          </cell>
          <cell r="O20">
            <v>1</v>
          </cell>
          <cell r="Q20">
            <v>2</v>
          </cell>
        </row>
        <row r="21">
          <cell r="D21">
            <v>32</v>
          </cell>
          <cell r="F21">
            <v>20</v>
          </cell>
          <cell r="H21">
            <v>20</v>
          </cell>
          <cell r="I21">
            <v>17</v>
          </cell>
          <cell r="K21">
            <v>1</v>
          </cell>
          <cell r="M21">
            <v>1</v>
          </cell>
          <cell r="O21">
            <v>0</v>
          </cell>
          <cell r="Q21">
            <v>1</v>
          </cell>
        </row>
        <row r="22">
          <cell r="D22">
            <v>10</v>
          </cell>
          <cell r="F22">
            <v>14</v>
          </cell>
          <cell r="H22">
            <v>14</v>
          </cell>
          <cell r="I22">
            <v>5</v>
          </cell>
          <cell r="K22">
            <v>4</v>
          </cell>
          <cell r="M22">
            <v>1</v>
          </cell>
          <cell r="O22">
            <v>2</v>
          </cell>
          <cell r="Q22">
            <v>2</v>
          </cell>
        </row>
        <row r="23">
          <cell r="D23">
            <v>10</v>
          </cell>
          <cell r="F23">
            <v>6</v>
          </cell>
          <cell r="H23">
            <v>6</v>
          </cell>
          <cell r="I23">
            <v>3</v>
          </cell>
          <cell r="K23">
            <v>2</v>
          </cell>
          <cell r="M23">
            <v>0</v>
          </cell>
          <cell r="O23">
            <v>0</v>
          </cell>
          <cell r="Q23">
            <v>1</v>
          </cell>
        </row>
        <row r="24">
          <cell r="D24">
            <v>0</v>
          </cell>
          <cell r="F24">
            <v>4</v>
          </cell>
          <cell r="H24">
            <v>4</v>
          </cell>
          <cell r="I24">
            <v>4</v>
          </cell>
          <cell r="K24">
            <v>0</v>
          </cell>
          <cell r="M24">
            <v>0</v>
          </cell>
          <cell r="O24">
            <v>0</v>
          </cell>
          <cell r="Q24">
            <v>0</v>
          </cell>
        </row>
        <row r="25">
          <cell r="D25">
            <v>15</v>
          </cell>
          <cell r="F25">
            <v>11</v>
          </cell>
          <cell r="H25">
            <v>11</v>
          </cell>
          <cell r="I25">
            <v>7</v>
          </cell>
          <cell r="K25">
            <v>3</v>
          </cell>
          <cell r="M25">
            <v>0</v>
          </cell>
          <cell r="O25">
            <v>0</v>
          </cell>
          <cell r="Q25">
            <v>1</v>
          </cell>
        </row>
        <row r="26">
          <cell r="D26">
            <v>10</v>
          </cell>
          <cell r="F26">
            <v>10</v>
          </cell>
          <cell r="H26">
            <v>10</v>
          </cell>
          <cell r="I26">
            <v>2</v>
          </cell>
          <cell r="K26">
            <v>5</v>
          </cell>
          <cell r="M26">
            <v>0</v>
          </cell>
          <cell r="O26">
            <v>0</v>
          </cell>
          <cell r="Q26">
            <v>3</v>
          </cell>
        </row>
        <row r="27">
          <cell r="D27">
            <v>1</v>
          </cell>
          <cell r="F27">
            <v>1</v>
          </cell>
          <cell r="H27">
            <v>1</v>
          </cell>
          <cell r="I27">
            <v>0</v>
          </cell>
          <cell r="K27">
            <v>1</v>
          </cell>
          <cell r="M27">
            <v>0</v>
          </cell>
          <cell r="O27">
            <v>0</v>
          </cell>
          <cell r="Q27">
            <v>0</v>
          </cell>
        </row>
        <row r="28">
          <cell r="D28">
            <v>7</v>
          </cell>
          <cell r="F28">
            <v>10</v>
          </cell>
          <cell r="H28">
            <v>10</v>
          </cell>
          <cell r="I28">
            <v>9</v>
          </cell>
          <cell r="K28">
            <v>0</v>
          </cell>
          <cell r="M28">
            <v>0</v>
          </cell>
          <cell r="O28">
            <v>0</v>
          </cell>
          <cell r="Q28">
            <v>1</v>
          </cell>
        </row>
        <row r="29">
          <cell r="D29">
            <v>9</v>
          </cell>
          <cell r="F29">
            <v>8</v>
          </cell>
          <cell r="H29">
            <v>8</v>
          </cell>
          <cell r="I29">
            <v>6</v>
          </cell>
          <cell r="K29">
            <v>2</v>
          </cell>
          <cell r="M29">
            <v>0</v>
          </cell>
          <cell r="O29">
            <v>0</v>
          </cell>
          <cell r="Q29">
            <v>0</v>
          </cell>
        </row>
        <row r="30">
          <cell r="D30">
            <v>10</v>
          </cell>
          <cell r="F30">
            <v>5</v>
          </cell>
          <cell r="H30">
            <v>5</v>
          </cell>
          <cell r="I30">
            <v>2</v>
          </cell>
          <cell r="K30">
            <v>1</v>
          </cell>
          <cell r="M30">
            <v>2</v>
          </cell>
          <cell r="O30">
            <v>0</v>
          </cell>
          <cell r="Q30">
            <v>0</v>
          </cell>
        </row>
        <row r="31">
          <cell r="D31">
            <v>24</v>
          </cell>
          <cell r="F31">
            <v>28</v>
          </cell>
          <cell r="H31">
            <v>28</v>
          </cell>
          <cell r="I31">
            <v>21</v>
          </cell>
          <cell r="K31">
            <v>5</v>
          </cell>
          <cell r="M31">
            <v>1</v>
          </cell>
          <cell r="O31">
            <v>0</v>
          </cell>
          <cell r="Q31">
            <v>1</v>
          </cell>
        </row>
        <row r="32">
          <cell r="D32">
            <v>0</v>
          </cell>
          <cell r="F32">
            <v>4</v>
          </cell>
          <cell r="H32">
            <v>4</v>
          </cell>
          <cell r="I32">
            <v>4</v>
          </cell>
          <cell r="K32">
            <v>0</v>
          </cell>
          <cell r="M32">
            <v>0</v>
          </cell>
          <cell r="O32">
            <v>0</v>
          </cell>
          <cell r="Q32">
            <v>0</v>
          </cell>
        </row>
        <row r="33">
          <cell r="D33">
            <v>20</v>
          </cell>
          <cell r="F33">
            <v>22</v>
          </cell>
          <cell r="H33">
            <v>22</v>
          </cell>
          <cell r="I33">
            <v>11</v>
          </cell>
          <cell r="K33">
            <v>7</v>
          </cell>
          <cell r="M33">
            <v>3</v>
          </cell>
          <cell r="O33">
            <v>0</v>
          </cell>
          <cell r="Q33">
            <v>1</v>
          </cell>
        </row>
        <row r="34">
          <cell r="D34">
            <v>6</v>
          </cell>
          <cell r="F34">
            <v>9</v>
          </cell>
          <cell r="H34">
            <v>9</v>
          </cell>
          <cell r="I34">
            <v>7</v>
          </cell>
          <cell r="K34">
            <v>0</v>
          </cell>
          <cell r="M34">
            <v>1</v>
          </cell>
          <cell r="O34">
            <v>0</v>
          </cell>
          <cell r="Q34">
            <v>1</v>
          </cell>
        </row>
        <row r="35">
          <cell r="D35">
            <v>20</v>
          </cell>
          <cell r="F35">
            <v>19</v>
          </cell>
          <cell r="H35">
            <v>19</v>
          </cell>
          <cell r="I35">
            <v>11</v>
          </cell>
          <cell r="K35">
            <v>5</v>
          </cell>
          <cell r="M35">
            <v>1</v>
          </cell>
          <cell r="O35">
            <v>1</v>
          </cell>
          <cell r="Q35">
            <v>1</v>
          </cell>
        </row>
        <row r="36">
          <cell r="D36">
            <v>400</v>
          </cell>
          <cell r="F36">
            <v>380</v>
          </cell>
          <cell r="H36">
            <v>380</v>
          </cell>
          <cell r="I36">
            <v>242</v>
          </cell>
          <cell r="K36">
            <v>83</v>
          </cell>
          <cell r="M36">
            <v>25</v>
          </cell>
          <cell r="O36">
            <v>6</v>
          </cell>
          <cell r="Q36">
            <v>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42"/>
  <sheetViews>
    <sheetView tabSelected="1" zoomScalePageLayoutView="0" workbookViewId="0" topLeftCell="A1">
      <selection activeCell="A1" sqref="A1:R1"/>
    </sheetView>
  </sheetViews>
  <sheetFormatPr defaultColWidth="9.140625" defaultRowHeight="15"/>
  <cols>
    <col min="1" max="1" width="8.57421875" style="0" customWidth="1"/>
    <col min="2" max="2" width="25.28125" style="0" customWidth="1"/>
    <col min="18" max="18" width="13.00390625" style="0" customWidth="1"/>
  </cols>
  <sheetData>
    <row r="1" spans="1:18" ht="15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5">
      <c r="A2" s="36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1:18" ht="16.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 t="s">
        <v>2</v>
      </c>
      <c r="R3" s="1"/>
    </row>
    <row r="4" spans="1:18" ht="15.75" thickBot="1">
      <c r="A4" s="24" t="s">
        <v>3</v>
      </c>
      <c r="B4" s="38" t="s">
        <v>4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40" t="s">
        <v>10</v>
      </c>
      <c r="I4" s="40"/>
      <c r="J4" s="40"/>
      <c r="K4" s="40"/>
      <c r="L4" s="40"/>
      <c r="M4" s="40"/>
      <c r="N4" s="40"/>
      <c r="O4" s="40"/>
      <c r="P4" s="40"/>
      <c r="Q4" s="40"/>
      <c r="R4" s="40"/>
    </row>
    <row r="5" spans="1:18" ht="16.5" thickBot="1">
      <c r="A5" s="24"/>
      <c r="B5" s="38"/>
      <c r="C5" s="24"/>
      <c r="D5" s="24"/>
      <c r="E5" s="24"/>
      <c r="F5" s="24"/>
      <c r="G5" s="24"/>
      <c r="H5" s="24" t="s">
        <v>11</v>
      </c>
      <c r="I5" s="27" t="s">
        <v>12</v>
      </c>
      <c r="J5" s="27"/>
      <c r="K5" s="27" t="s">
        <v>13</v>
      </c>
      <c r="L5" s="27"/>
      <c r="M5" s="27" t="s">
        <v>14</v>
      </c>
      <c r="N5" s="27"/>
      <c r="O5" s="27"/>
      <c r="P5" s="27"/>
      <c r="Q5" s="28" t="s">
        <v>15</v>
      </c>
      <c r="R5" s="29"/>
    </row>
    <row r="6" spans="1:18" ht="16.5" thickBot="1">
      <c r="A6" s="24"/>
      <c r="B6" s="38"/>
      <c r="C6" s="24"/>
      <c r="D6" s="24"/>
      <c r="E6" s="24"/>
      <c r="F6" s="24"/>
      <c r="G6" s="24"/>
      <c r="H6" s="24"/>
      <c r="I6" s="27"/>
      <c r="J6" s="27"/>
      <c r="K6" s="27"/>
      <c r="L6" s="27"/>
      <c r="M6" s="27" t="s">
        <v>16</v>
      </c>
      <c r="N6" s="27"/>
      <c r="O6" s="32" t="s">
        <v>17</v>
      </c>
      <c r="P6" s="33"/>
      <c r="Q6" s="30"/>
      <c r="R6" s="31"/>
    </row>
    <row r="7" spans="1:18" ht="15.75" thickBot="1">
      <c r="A7" s="24"/>
      <c r="B7" s="38"/>
      <c r="C7" s="24"/>
      <c r="D7" s="24"/>
      <c r="E7" s="24"/>
      <c r="F7" s="24"/>
      <c r="G7" s="24"/>
      <c r="H7" s="24"/>
      <c r="I7" s="24" t="s">
        <v>18</v>
      </c>
      <c r="J7" s="24" t="s">
        <v>19</v>
      </c>
      <c r="K7" s="24" t="s">
        <v>18</v>
      </c>
      <c r="L7" s="22" t="s">
        <v>20</v>
      </c>
      <c r="M7" s="24" t="s">
        <v>18</v>
      </c>
      <c r="N7" s="25" t="s">
        <v>21</v>
      </c>
      <c r="O7" s="24" t="s">
        <v>18</v>
      </c>
      <c r="P7" s="20" t="s">
        <v>22</v>
      </c>
      <c r="Q7" s="20" t="s">
        <v>18</v>
      </c>
      <c r="R7" s="20" t="s">
        <v>23</v>
      </c>
    </row>
    <row r="8" spans="1:18" ht="86.25" customHeight="1" thickBot="1">
      <c r="A8" s="20"/>
      <c r="B8" s="39"/>
      <c r="C8" s="20"/>
      <c r="D8" s="20"/>
      <c r="E8" s="20"/>
      <c r="F8" s="20"/>
      <c r="G8" s="20"/>
      <c r="H8" s="20"/>
      <c r="I8" s="20"/>
      <c r="J8" s="20"/>
      <c r="K8" s="20"/>
      <c r="L8" s="23"/>
      <c r="M8" s="20"/>
      <c r="N8" s="26"/>
      <c r="O8" s="20"/>
      <c r="P8" s="21"/>
      <c r="Q8" s="21"/>
      <c r="R8" s="21"/>
    </row>
    <row r="9" spans="1:24" ht="15">
      <c r="A9" s="3">
        <v>1</v>
      </c>
      <c r="B9" s="3" t="s">
        <v>24</v>
      </c>
      <c r="C9" s="4">
        <v>27</v>
      </c>
      <c r="D9" s="4">
        <f>'[1]IX mes.2016 '!D9+'[1]IV mes.2016  '!D9</f>
        <v>125</v>
      </c>
      <c r="E9" s="5">
        <f>C9+D9</f>
        <v>152</v>
      </c>
      <c r="F9" s="4">
        <f>'[1]IX mes.2016 '!F9+'[1]IV mes.2016  '!F9</f>
        <v>116</v>
      </c>
      <c r="G9" s="4">
        <v>36</v>
      </c>
      <c r="H9" s="4">
        <f>'[1]IX mes.2016 '!H9+'[1]IV mes.2016  '!H9</f>
        <v>116</v>
      </c>
      <c r="I9" s="4">
        <f>'[1]IX mes.2016 '!I9+'[1]IV mes.2016  '!I9</f>
        <v>60</v>
      </c>
      <c r="J9" s="6">
        <f>I9/H9</f>
        <v>0.5172413793103449</v>
      </c>
      <c r="K9" s="4">
        <f>'[1]IX mes.2016 '!K9+'[1]IV mes.2016  '!K9</f>
        <v>36</v>
      </c>
      <c r="L9" s="6">
        <f>K9/H9</f>
        <v>0.3103448275862069</v>
      </c>
      <c r="M9" s="4">
        <f>'[1]IX mes.2016 '!M9+'[1]IV mes.2016  '!M9</f>
        <v>13</v>
      </c>
      <c r="N9" s="6">
        <f>M9/H9</f>
        <v>0.11206896551724138</v>
      </c>
      <c r="O9" s="4">
        <f>'[1]IX mes.2016 '!O9+'[1]IV mes.2016  '!O9</f>
        <v>1</v>
      </c>
      <c r="P9" s="6">
        <f>O9/H9</f>
        <v>0.008620689655172414</v>
      </c>
      <c r="Q9" s="4">
        <f>'[1]IX mes.2016 '!Q9+'[1]IV mes.2016  '!Q9</f>
        <v>6</v>
      </c>
      <c r="R9" s="6">
        <f>Q9/H9</f>
        <v>0.05172413793103448</v>
      </c>
      <c r="T9" s="7"/>
      <c r="U9" s="7"/>
      <c r="V9" s="7"/>
      <c r="W9" s="7"/>
      <c r="X9" s="7"/>
    </row>
    <row r="10" spans="1:24" ht="15">
      <c r="A10" s="8">
        <v>2</v>
      </c>
      <c r="B10" s="8" t="s">
        <v>25</v>
      </c>
      <c r="C10" s="4">
        <v>21</v>
      </c>
      <c r="D10" s="4">
        <f>'[1]IX mes.2016 '!D10+'[1]IV mes.2016  '!D10</f>
        <v>68</v>
      </c>
      <c r="E10" s="5">
        <f aca="true" t="shared" si="0" ref="E10:E36">C10+D10</f>
        <v>89</v>
      </c>
      <c r="F10" s="4">
        <f>'[1]IX mes.2016 '!F10+'[1]IV mes.2016  '!F10</f>
        <v>63</v>
      </c>
      <c r="G10" s="4">
        <v>26</v>
      </c>
      <c r="H10" s="4">
        <f>'[1]IX mes.2016 '!H10+'[1]IV mes.2016  '!H10</f>
        <v>63</v>
      </c>
      <c r="I10" s="4">
        <f>'[1]IX mes.2016 '!I10+'[1]IV mes.2016  '!I10</f>
        <v>48</v>
      </c>
      <c r="J10" s="6">
        <f aca="true" t="shared" si="1" ref="J10:J36">I10/H10</f>
        <v>0.7619047619047619</v>
      </c>
      <c r="K10" s="4">
        <f>'[1]IX mes.2016 '!K10+'[1]IV mes.2016  '!K10</f>
        <v>9</v>
      </c>
      <c r="L10" s="6">
        <f aca="true" t="shared" si="2" ref="L10:L36">K10/H10</f>
        <v>0.14285714285714285</v>
      </c>
      <c r="M10" s="4">
        <f>'[1]IX mes.2016 '!M10+'[1]IV mes.2016  '!M10</f>
        <v>3</v>
      </c>
      <c r="N10" s="6">
        <f aca="true" t="shared" si="3" ref="N10:N36">M10/H10</f>
        <v>0.047619047619047616</v>
      </c>
      <c r="O10" s="4">
        <f>'[1]IX mes.2016 '!O10+'[1]IV mes.2016  '!O10</f>
        <v>1</v>
      </c>
      <c r="P10" s="6">
        <f aca="true" t="shared" si="4" ref="P10:P36">O10/H10</f>
        <v>0.015873015873015872</v>
      </c>
      <c r="Q10" s="4">
        <f>'[1]IX mes.2016 '!Q10+'[1]IV mes.2016  '!Q10</f>
        <v>2</v>
      </c>
      <c r="R10" s="6">
        <f aca="true" t="shared" si="5" ref="R10:R36">Q10/H10</f>
        <v>0.031746031746031744</v>
      </c>
      <c r="T10" s="7"/>
      <c r="U10" s="7"/>
      <c r="V10" s="7"/>
      <c r="W10" s="7"/>
      <c r="X10" s="7"/>
    </row>
    <row r="11" spans="1:24" ht="15">
      <c r="A11" s="8">
        <v>4</v>
      </c>
      <c r="B11" s="8" t="s">
        <v>26</v>
      </c>
      <c r="C11" s="4">
        <v>36</v>
      </c>
      <c r="D11" s="4">
        <f>'[1]IX mes.2016 '!D11+'[1]IV mes.2016  '!D11</f>
        <v>92</v>
      </c>
      <c r="E11" s="5">
        <f t="shared" si="0"/>
        <v>128</v>
      </c>
      <c r="F11" s="4">
        <f>'[1]IX mes.2016 '!F11+'[1]IV mes.2016  '!F11</f>
        <v>86</v>
      </c>
      <c r="G11" s="4">
        <v>42</v>
      </c>
      <c r="H11" s="4">
        <f>'[1]IX mes.2016 '!H11+'[1]IV mes.2016  '!H11</f>
        <v>86</v>
      </c>
      <c r="I11" s="4">
        <f>'[1]IX mes.2016 '!I11+'[1]IV mes.2016  '!I11</f>
        <v>45</v>
      </c>
      <c r="J11" s="6">
        <f t="shared" si="1"/>
        <v>0.5232558139534884</v>
      </c>
      <c r="K11" s="4">
        <f>'[1]IX mes.2016 '!K11+'[1]IV mes.2016  '!K11</f>
        <v>27</v>
      </c>
      <c r="L11" s="6">
        <f t="shared" si="2"/>
        <v>0.313953488372093</v>
      </c>
      <c r="M11" s="4">
        <f>'[1]IX mes.2016 '!M11+'[1]IV mes.2016  '!M11</f>
        <v>3</v>
      </c>
      <c r="N11" s="6">
        <f t="shared" si="3"/>
        <v>0.03488372093023256</v>
      </c>
      <c r="O11" s="4">
        <f>'[1]IX mes.2016 '!O11+'[1]IV mes.2016  '!O11</f>
        <v>1</v>
      </c>
      <c r="P11" s="6">
        <f t="shared" si="4"/>
        <v>0.011627906976744186</v>
      </c>
      <c r="Q11" s="4">
        <f>'[1]IX mes.2016 '!Q11+'[1]IV mes.2016  '!Q11</f>
        <v>10</v>
      </c>
      <c r="R11" s="6">
        <f t="shared" si="5"/>
        <v>0.11627906976744186</v>
      </c>
      <c r="T11" s="7"/>
      <c r="U11" s="7"/>
      <c r="V11" s="7"/>
      <c r="W11" s="7"/>
      <c r="X11" s="7"/>
    </row>
    <row r="12" spans="1:24" ht="15">
      <c r="A12" s="8">
        <v>5</v>
      </c>
      <c r="B12" s="8" t="s">
        <v>27</v>
      </c>
      <c r="C12" s="4">
        <v>3</v>
      </c>
      <c r="D12" s="4">
        <f>'[1]IX mes.2016 '!D12+'[1]IV mes.2016  '!D12</f>
        <v>1</v>
      </c>
      <c r="E12" s="5">
        <f t="shared" si="0"/>
        <v>4</v>
      </c>
      <c r="F12" s="4">
        <f>'[1]IX mes.2016 '!F12+'[1]IV mes.2016  '!F12</f>
        <v>4</v>
      </c>
      <c r="G12" s="4">
        <v>0</v>
      </c>
      <c r="H12" s="4">
        <f>'[1]IX mes.2016 '!H12+'[1]IV mes.2016  '!H12</f>
        <v>4</v>
      </c>
      <c r="I12" s="4">
        <f>'[1]IX mes.2016 '!I12+'[1]IV mes.2016  '!I12</f>
        <v>4</v>
      </c>
      <c r="J12" s="6">
        <f t="shared" si="1"/>
        <v>1</v>
      </c>
      <c r="K12" s="4">
        <f>'[1]IX mes.2016 '!K12+'[1]IV mes.2016  '!K12</f>
        <v>0</v>
      </c>
      <c r="L12" s="6">
        <f t="shared" si="2"/>
        <v>0</v>
      </c>
      <c r="M12" s="4">
        <f>'[1]IX mes.2016 '!M12+'[1]IV mes.2016  '!M12</f>
        <v>0</v>
      </c>
      <c r="N12" s="6">
        <f t="shared" si="3"/>
        <v>0</v>
      </c>
      <c r="O12" s="4">
        <f>'[1]IX mes.2016 '!O12+'[1]IV mes.2016  '!O12</f>
        <v>0</v>
      </c>
      <c r="P12" s="6">
        <f t="shared" si="4"/>
        <v>0</v>
      </c>
      <c r="Q12" s="4">
        <f>'[1]IX mes.2016 '!Q12+'[1]IV mes.2016  '!Q12</f>
        <v>0</v>
      </c>
      <c r="R12" s="6">
        <f t="shared" si="5"/>
        <v>0</v>
      </c>
      <c r="T12" s="7"/>
      <c r="U12" s="7"/>
      <c r="V12" s="7"/>
      <c r="W12" s="7"/>
      <c r="X12" s="7"/>
    </row>
    <row r="13" spans="1:24" ht="15">
      <c r="A13" s="8">
        <v>6</v>
      </c>
      <c r="B13" s="8" t="s">
        <v>28</v>
      </c>
      <c r="C13" s="4">
        <v>27</v>
      </c>
      <c r="D13" s="4">
        <f>'[1]IX mes.2016 '!D13+'[1]IV mes.2016  '!D13</f>
        <v>91</v>
      </c>
      <c r="E13" s="5">
        <f t="shared" si="0"/>
        <v>118</v>
      </c>
      <c r="F13" s="4">
        <f>'[1]IX mes.2016 '!F13+'[1]IV mes.2016  '!F13</f>
        <v>82</v>
      </c>
      <c r="G13" s="4">
        <v>36</v>
      </c>
      <c r="H13" s="4">
        <f>'[1]IX mes.2016 '!H13+'[1]IV mes.2016  '!H13</f>
        <v>82</v>
      </c>
      <c r="I13" s="4">
        <f>'[1]IX mes.2016 '!I13+'[1]IV mes.2016  '!I13</f>
        <v>52</v>
      </c>
      <c r="J13" s="6">
        <f t="shared" si="1"/>
        <v>0.6341463414634146</v>
      </c>
      <c r="K13" s="4">
        <f>'[1]IX mes.2016 '!K13+'[1]IV mes.2016  '!K13</f>
        <v>16</v>
      </c>
      <c r="L13" s="6">
        <f t="shared" si="2"/>
        <v>0.1951219512195122</v>
      </c>
      <c r="M13" s="4">
        <f>'[1]IX mes.2016 '!M13+'[1]IV mes.2016  '!M13</f>
        <v>8</v>
      </c>
      <c r="N13" s="6">
        <f t="shared" si="3"/>
        <v>0.0975609756097561</v>
      </c>
      <c r="O13" s="4">
        <f>'[1]IX mes.2016 '!O13+'[1]IV mes.2016  '!O13</f>
        <v>1</v>
      </c>
      <c r="P13" s="6">
        <f t="shared" si="4"/>
        <v>0.012195121951219513</v>
      </c>
      <c r="Q13" s="4">
        <f>'[1]IX mes.2016 '!Q13+'[1]IV mes.2016  '!Q13</f>
        <v>5</v>
      </c>
      <c r="R13" s="6">
        <f t="shared" si="5"/>
        <v>0.06097560975609756</v>
      </c>
      <c r="T13" s="7"/>
      <c r="U13" s="7"/>
      <c r="V13" s="7"/>
      <c r="W13" s="7"/>
      <c r="X13" s="7"/>
    </row>
    <row r="14" spans="1:24" ht="15">
      <c r="A14" s="8">
        <v>7</v>
      </c>
      <c r="B14" s="8" t="s">
        <v>29</v>
      </c>
      <c r="C14" s="4">
        <v>1</v>
      </c>
      <c r="D14" s="4">
        <f>'[1]IX mes.2016 '!D14+'[1]IV mes.2016  '!D14</f>
        <v>1</v>
      </c>
      <c r="E14" s="5">
        <f t="shared" si="0"/>
        <v>2</v>
      </c>
      <c r="F14" s="4">
        <f>'[1]IX mes.2016 '!F14+'[1]IV mes.2016  '!F14</f>
        <v>2</v>
      </c>
      <c r="G14" s="4">
        <v>0</v>
      </c>
      <c r="H14" s="4">
        <f>'[1]IX mes.2016 '!H14+'[1]IV mes.2016  '!H14</f>
        <v>2</v>
      </c>
      <c r="I14" s="4">
        <f>'[1]IX mes.2016 '!I14+'[1]IV mes.2016  '!I14</f>
        <v>0</v>
      </c>
      <c r="J14" s="6">
        <f t="shared" si="1"/>
        <v>0</v>
      </c>
      <c r="K14" s="4">
        <f>'[1]IX mes.2016 '!K14+'[1]IV mes.2016  '!K14</f>
        <v>1</v>
      </c>
      <c r="L14" s="6">
        <f t="shared" si="2"/>
        <v>0.5</v>
      </c>
      <c r="M14" s="4">
        <f>'[1]IX mes.2016 '!M14+'[1]IV mes.2016  '!M14</f>
        <v>0</v>
      </c>
      <c r="N14" s="6">
        <f t="shared" si="3"/>
        <v>0</v>
      </c>
      <c r="O14" s="4">
        <f>'[1]IX mes.2016 '!O14+'[1]IV mes.2016  '!O14</f>
        <v>0</v>
      </c>
      <c r="P14" s="6">
        <f t="shared" si="4"/>
        <v>0</v>
      </c>
      <c r="Q14" s="4">
        <f>'[1]IX mes.2016 '!Q14+'[1]IV mes.2016  '!Q14</f>
        <v>1</v>
      </c>
      <c r="R14" s="6">
        <f t="shared" si="5"/>
        <v>0.5</v>
      </c>
      <c r="T14" s="7"/>
      <c r="U14" s="7"/>
      <c r="V14" s="7"/>
      <c r="W14" s="7"/>
      <c r="X14" s="7"/>
    </row>
    <row r="15" spans="1:24" ht="15">
      <c r="A15" s="8">
        <v>8</v>
      </c>
      <c r="B15" s="8" t="s">
        <v>30</v>
      </c>
      <c r="C15" s="4">
        <v>4</v>
      </c>
      <c r="D15" s="4">
        <f>'[1]IX mes.2016 '!D15+'[1]IV mes.2016  '!D15</f>
        <v>84</v>
      </c>
      <c r="E15" s="5">
        <f t="shared" si="0"/>
        <v>88</v>
      </c>
      <c r="F15" s="4">
        <f>'[1]IX mes.2016 '!F15+'[1]IV mes.2016  '!F15</f>
        <v>72</v>
      </c>
      <c r="G15" s="4">
        <v>16</v>
      </c>
      <c r="H15" s="4">
        <f>'[1]IX mes.2016 '!H15+'[1]IV mes.2016  '!H15</f>
        <v>72</v>
      </c>
      <c r="I15" s="4">
        <f>'[1]IX mes.2016 '!I15+'[1]IV mes.2016  '!I15</f>
        <v>45</v>
      </c>
      <c r="J15" s="6">
        <f t="shared" si="1"/>
        <v>0.625</v>
      </c>
      <c r="K15" s="4">
        <f>'[1]IX mes.2016 '!K15+'[1]IV mes.2016  '!K15</f>
        <v>6</v>
      </c>
      <c r="L15" s="6">
        <f t="shared" si="2"/>
        <v>0.08333333333333333</v>
      </c>
      <c r="M15" s="4">
        <f>'[1]IX mes.2016 '!M15+'[1]IV mes.2016  '!M15</f>
        <v>8</v>
      </c>
      <c r="N15" s="6">
        <f t="shared" si="3"/>
        <v>0.1111111111111111</v>
      </c>
      <c r="O15" s="4">
        <f>'[1]IX mes.2016 '!O15+'[1]IV mes.2016  '!O15</f>
        <v>0</v>
      </c>
      <c r="P15" s="6">
        <f t="shared" si="4"/>
        <v>0</v>
      </c>
      <c r="Q15" s="4">
        <f>'[1]IX mes.2016 '!Q15+'[1]IV mes.2016  '!Q15</f>
        <v>13</v>
      </c>
      <c r="R15" s="6">
        <f t="shared" si="5"/>
        <v>0.18055555555555555</v>
      </c>
      <c r="T15" s="7"/>
      <c r="U15" s="7"/>
      <c r="V15" s="7"/>
      <c r="W15" s="7"/>
      <c r="X15" s="7"/>
    </row>
    <row r="16" spans="1:24" ht="15">
      <c r="A16" s="8">
        <v>9</v>
      </c>
      <c r="B16" s="8" t="s">
        <v>31</v>
      </c>
      <c r="C16" s="4">
        <v>8</v>
      </c>
      <c r="D16" s="4">
        <f>'[1]IX mes.2016 '!D16+'[1]IV mes.2016  '!D16</f>
        <v>72</v>
      </c>
      <c r="E16" s="5">
        <f t="shared" si="0"/>
        <v>80</v>
      </c>
      <c r="F16" s="4">
        <f>'[1]IX mes.2016 '!F16+'[1]IV mes.2016  '!F16</f>
        <v>58</v>
      </c>
      <c r="G16" s="4">
        <v>22</v>
      </c>
      <c r="H16" s="4">
        <f>'[1]IX mes.2016 '!H16+'[1]IV mes.2016  '!H16</f>
        <v>58</v>
      </c>
      <c r="I16" s="4">
        <f>'[1]IX mes.2016 '!I16+'[1]IV mes.2016  '!I16</f>
        <v>46</v>
      </c>
      <c r="J16" s="6">
        <f t="shared" si="1"/>
        <v>0.7931034482758621</v>
      </c>
      <c r="K16" s="4">
        <f>'[1]IX mes.2016 '!K16+'[1]IV mes.2016  '!K16</f>
        <v>7</v>
      </c>
      <c r="L16" s="6">
        <f t="shared" si="2"/>
        <v>0.1206896551724138</v>
      </c>
      <c r="M16" s="4">
        <f>'[1]IX mes.2016 '!M16+'[1]IV mes.2016  '!M16</f>
        <v>2</v>
      </c>
      <c r="N16" s="6">
        <f t="shared" si="3"/>
        <v>0.034482758620689655</v>
      </c>
      <c r="O16" s="4">
        <f>'[1]IX mes.2016 '!O16+'[1]IV mes.2016  '!O16</f>
        <v>2</v>
      </c>
      <c r="P16" s="6">
        <f t="shared" si="4"/>
        <v>0.034482758620689655</v>
      </c>
      <c r="Q16" s="4">
        <f>'[1]IX mes.2016 '!Q16+'[1]IV mes.2016  '!Q16</f>
        <v>1</v>
      </c>
      <c r="R16" s="6">
        <f t="shared" si="5"/>
        <v>0.017241379310344827</v>
      </c>
      <c r="T16" s="7"/>
      <c r="U16" s="7"/>
      <c r="V16" s="7"/>
      <c r="W16" s="7"/>
      <c r="X16" s="7"/>
    </row>
    <row r="17" spans="1:24" ht="15">
      <c r="A17" s="8">
        <v>10</v>
      </c>
      <c r="B17" s="8" t="s">
        <v>32</v>
      </c>
      <c r="C17" s="4">
        <v>5</v>
      </c>
      <c r="D17" s="4">
        <f>'[1]IX mes.2016 '!D17+'[1]IV mes.2016  '!D17</f>
        <v>5</v>
      </c>
      <c r="E17" s="5">
        <f t="shared" si="0"/>
        <v>10</v>
      </c>
      <c r="F17" s="4">
        <f>'[1]IX mes.2016 '!F17+'[1]IV mes.2016  '!F17</f>
        <v>10</v>
      </c>
      <c r="G17" s="4">
        <v>0</v>
      </c>
      <c r="H17" s="4">
        <f>'[1]IX mes.2016 '!H17+'[1]IV mes.2016  '!H17</f>
        <v>10</v>
      </c>
      <c r="I17" s="4">
        <f>'[1]IX mes.2016 '!I17+'[1]IV mes.2016  '!I17</f>
        <v>7</v>
      </c>
      <c r="J17" s="6">
        <f t="shared" si="1"/>
        <v>0.7</v>
      </c>
      <c r="K17" s="4">
        <f>'[1]IX mes.2016 '!K17+'[1]IV mes.2016  '!K17</f>
        <v>2</v>
      </c>
      <c r="L17" s="6">
        <f t="shared" si="2"/>
        <v>0.2</v>
      </c>
      <c r="M17" s="4">
        <f>'[1]IX mes.2016 '!M17+'[1]IV mes.2016  '!M17</f>
        <v>1</v>
      </c>
      <c r="N17" s="6">
        <f t="shared" si="3"/>
        <v>0.1</v>
      </c>
      <c r="O17" s="4">
        <f>'[1]IX mes.2016 '!O17+'[1]IV mes.2016  '!O17</f>
        <v>0</v>
      </c>
      <c r="P17" s="6">
        <f t="shared" si="4"/>
        <v>0</v>
      </c>
      <c r="Q17" s="4">
        <f>'[1]IX mes.2016 '!Q17+'[1]IV mes.2016  '!Q17</f>
        <v>0</v>
      </c>
      <c r="R17" s="6">
        <f t="shared" si="5"/>
        <v>0</v>
      </c>
      <c r="T17" s="7"/>
      <c r="U17" s="7"/>
      <c r="V17" s="7"/>
      <c r="W17" s="7"/>
      <c r="X17" s="7"/>
    </row>
    <row r="18" spans="1:24" ht="15">
      <c r="A18" s="8">
        <v>11</v>
      </c>
      <c r="B18" s="8" t="s">
        <v>33</v>
      </c>
      <c r="C18" s="4">
        <v>0</v>
      </c>
      <c r="D18" s="4">
        <f>'[1]IX mes.2016 '!D18+'[1]IV mes.2016  '!D18</f>
        <v>53</v>
      </c>
      <c r="E18" s="5">
        <f t="shared" si="0"/>
        <v>53</v>
      </c>
      <c r="F18" s="4">
        <f>'[1]IX mes.2016 '!F18+'[1]IV mes.2016  '!F18</f>
        <v>49</v>
      </c>
      <c r="G18" s="4">
        <v>4</v>
      </c>
      <c r="H18" s="4">
        <f>'[1]IX mes.2016 '!H18+'[1]IV mes.2016  '!H18</f>
        <v>49</v>
      </c>
      <c r="I18" s="4">
        <f>'[1]IX mes.2016 '!I18+'[1]IV mes.2016  '!I18</f>
        <v>35</v>
      </c>
      <c r="J18" s="6">
        <f t="shared" si="1"/>
        <v>0.7142857142857143</v>
      </c>
      <c r="K18" s="4">
        <f>'[1]IX mes.2016 '!K18+'[1]IV mes.2016  '!K18</f>
        <v>10</v>
      </c>
      <c r="L18" s="6">
        <f t="shared" si="2"/>
        <v>0.20408163265306123</v>
      </c>
      <c r="M18" s="4">
        <f>'[1]IX mes.2016 '!M18+'[1]IV mes.2016  '!M18</f>
        <v>4</v>
      </c>
      <c r="N18" s="6">
        <f t="shared" si="3"/>
        <v>0.08163265306122448</v>
      </c>
      <c r="O18" s="4">
        <f>'[1]IX mes.2016 '!O18+'[1]IV mes.2016  '!O18</f>
        <v>0</v>
      </c>
      <c r="P18" s="6">
        <f t="shared" si="4"/>
        <v>0</v>
      </c>
      <c r="Q18" s="4">
        <f>'[1]IX mes.2016 '!Q18+'[1]IV mes.2016  '!Q18</f>
        <v>0</v>
      </c>
      <c r="R18" s="6">
        <f t="shared" si="5"/>
        <v>0</v>
      </c>
      <c r="T18" s="7"/>
      <c r="U18" s="7"/>
      <c r="V18" s="7"/>
      <c r="W18" s="7"/>
      <c r="X18" s="7"/>
    </row>
    <row r="19" spans="1:24" ht="15">
      <c r="A19" s="8">
        <v>12</v>
      </c>
      <c r="B19" s="8" t="s">
        <v>34</v>
      </c>
      <c r="C19" s="4">
        <v>3</v>
      </c>
      <c r="D19" s="4">
        <f>'[1]IX mes.2016 '!D19+'[1]IV mes.2016  '!D19</f>
        <v>84</v>
      </c>
      <c r="E19" s="5">
        <f t="shared" si="0"/>
        <v>87</v>
      </c>
      <c r="F19" s="4">
        <f>'[1]IX mes.2016 '!F19+'[1]IV mes.2016  '!F19</f>
        <v>87</v>
      </c>
      <c r="G19" s="4">
        <v>0</v>
      </c>
      <c r="H19" s="4">
        <f>'[1]IX mes.2016 '!H19+'[1]IV mes.2016  '!H19</f>
        <v>87</v>
      </c>
      <c r="I19" s="4">
        <f>'[1]IX mes.2016 '!I19+'[1]IV mes.2016  '!I19</f>
        <v>66</v>
      </c>
      <c r="J19" s="6">
        <f t="shared" si="1"/>
        <v>0.7586206896551724</v>
      </c>
      <c r="K19" s="4">
        <f>'[1]IX mes.2016 '!K19+'[1]IV mes.2016  '!K19</f>
        <v>9</v>
      </c>
      <c r="L19" s="6">
        <f t="shared" si="2"/>
        <v>0.10344827586206896</v>
      </c>
      <c r="M19" s="4">
        <f>'[1]IX mes.2016 '!M19+'[1]IV mes.2016  '!M19</f>
        <v>7</v>
      </c>
      <c r="N19" s="6">
        <f t="shared" si="3"/>
        <v>0.08045977011494253</v>
      </c>
      <c r="O19" s="4">
        <f>'[1]IX mes.2016 '!O19+'[1]IV mes.2016  '!O19</f>
        <v>1</v>
      </c>
      <c r="P19" s="6">
        <f t="shared" si="4"/>
        <v>0.011494252873563218</v>
      </c>
      <c r="Q19" s="4">
        <f>'[1]IX mes.2016 '!Q19+'[1]IV mes.2016  '!Q19</f>
        <v>4</v>
      </c>
      <c r="R19" s="6">
        <f t="shared" si="5"/>
        <v>0.04597701149425287</v>
      </c>
      <c r="T19" s="7"/>
      <c r="U19" s="7"/>
      <c r="V19" s="7"/>
      <c r="W19" s="7"/>
      <c r="X19" s="7"/>
    </row>
    <row r="20" spans="1:24" ht="15">
      <c r="A20" s="8">
        <v>13</v>
      </c>
      <c r="B20" s="8" t="s">
        <v>35</v>
      </c>
      <c r="C20" s="4">
        <v>10</v>
      </c>
      <c r="D20" s="4">
        <f>'[1]IX mes.2016 '!D20+'[1]IV mes.2016  '!D20</f>
        <v>83</v>
      </c>
      <c r="E20" s="5">
        <f t="shared" si="0"/>
        <v>93</v>
      </c>
      <c r="F20" s="4">
        <f>'[1]IX mes.2016 '!F20+'[1]IV mes.2016  '!F20</f>
        <v>74</v>
      </c>
      <c r="G20" s="4">
        <v>19</v>
      </c>
      <c r="H20" s="4">
        <f>'[1]IX mes.2016 '!H20+'[1]IV mes.2016  '!H20</f>
        <v>74</v>
      </c>
      <c r="I20" s="4">
        <f>'[1]IX mes.2016 '!I20+'[1]IV mes.2016  '!I20</f>
        <v>43</v>
      </c>
      <c r="J20" s="6">
        <f t="shared" si="1"/>
        <v>0.581081081081081</v>
      </c>
      <c r="K20" s="4">
        <f>'[1]IX mes.2016 '!K20+'[1]IV mes.2016  '!K20</f>
        <v>18</v>
      </c>
      <c r="L20" s="6">
        <f t="shared" si="2"/>
        <v>0.24324324324324326</v>
      </c>
      <c r="M20" s="4">
        <f>'[1]IX mes.2016 '!M20+'[1]IV mes.2016  '!M20</f>
        <v>2</v>
      </c>
      <c r="N20" s="6">
        <f t="shared" si="3"/>
        <v>0.02702702702702703</v>
      </c>
      <c r="O20" s="4">
        <f>'[1]IX mes.2016 '!O20+'[1]IV mes.2016  '!O20</f>
        <v>1</v>
      </c>
      <c r="P20" s="6">
        <f t="shared" si="4"/>
        <v>0.013513513513513514</v>
      </c>
      <c r="Q20" s="4">
        <f>'[1]IX mes.2016 '!Q20+'[1]IV mes.2016  '!Q20</f>
        <v>10</v>
      </c>
      <c r="R20" s="6">
        <f t="shared" si="5"/>
        <v>0.13513513513513514</v>
      </c>
      <c r="T20" s="7"/>
      <c r="U20" s="7"/>
      <c r="V20" s="7"/>
      <c r="W20" s="7"/>
      <c r="X20" s="7"/>
    </row>
    <row r="21" spans="1:24" ht="15">
      <c r="A21" s="8">
        <v>14</v>
      </c>
      <c r="B21" s="8" t="s">
        <v>36</v>
      </c>
      <c r="C21" s="4">
        <v>0</v>
      </c>
      <c r="D21" s="4">
        <f>'[1]IX mes.2016 '!D21+'[1]IV mes.2016  '!D21</f>
        <v>54</v>
      </c>
      <c r="E21" s="5">
        <f t="shared" si="0"/>
        <v>54</v>
      </c>
      <c r="F21" s="4">
        <f>'[1]IX mes.2016 '!F21+'[1]IV mes.2016  '!F21</f>
        <v>39</v>
      </c>
      <c r="G21" s="4">
        <v>15</v>
      </c>
      <c r="H21" s="4">
        <f>'[1]IX mes.2016 '!H21+'[1]IV mes.2016  '!H21</f>
        <v>39</v>
      </c>
      <c r="I21" s="4">
        <f>'[1]IX mes.2016 '!I21+'[1]IV mes.2016  '!I21</f>
        <v>30</v>
      </c>
      <c r="J21" s="6">
        <f t="shared" si="1"/>
        <v>0.7692307692307693</v>
      </c>
      <c r="K21" s="4">
        <f>'[1]IX mes.2016 '!K21+'[1]IV mes.2016  '!K21</f>
        <v>3</v>
      </c>
      <c r="L21" s="6">
        <f t="shared" si="2"/>
        <v>0.07692307692307693</v>
      </c>
      <c r="M21" s="4">
        <f>'[1]IX mes.2016 '!M21+'[1]IV mes.2016  '!M21</f>
        <v>3</v>
      </c>
      <c r="N21" s="6">
        <f t="shared" si="3"/>
        <v>0.07692307692307693</v>
      </c>
      <c r="O21" s="4">
        <f>'[1]IX mes.2016 '!O21+'[1]IV mes.2016  '!O21</f>
        <v>2</v>
      </c>
      <c r="P21" s="6">
        <f t="shared" si="4"/>
        <v>0.05128205128205128</v>
      </c>
      <c r="Q21" s="4">
        <f>'[1]IX mes.2016 '!Q21+'[1]IV mes.2016  '!Q21</f>
        <v>1</v>
      </c>
      <c r="R21" s="6">
        <f t="shared" si="5"/>
        <v>0.02564102564102564</v>
      </c>
      <c r="T21" s="7"/>
      <c r="U21" s="7"/>
      <c r="V21" s="7"/>
      <c r="W21" s="7"/>
      <c r="X21" s="7"/>
    </row>
    <row r="22" spans="1:24" ht="15">
      <c r="A22" s="8">
        <v>17</v>
      </c>
      <c r="B22" s="8" t="s">
        <v>37</v>
      </c>
      <c r="C22" s="4">
        <v>1</v>
      </c>
      <c r="D22" s="4">
        <f>'[1]IX mes.2016 '!D22+'[1]IV mes.2016  '!D22</f>
        <v>68</v>
      </c>
      <c r="E22" s="5">
        <f t="shared" si="0"/>
        <v>69</v>
      </c>
      <c r="F22" s="4">
        <f>'[1]IX mes.2016 '!F22+'[1]IV mes.2016  '!F22</f>
        <v>65</v>
      </c>
      <c r="G22" s="4">
        <v>4</v>
      </c>
      <c r="H22" s="4">
        <f>'[1]IX mes.2016 '!H22+'[1]IV mes.2016  '!H22</f>
        <v>65</v>
      </c>
      <c r="I22" s="4">
        <f>'[1]IX mes.2016 '!I22+'[1]IV mes.2016  '!I22</f>
        <v>38</v>
      </c>
      <c r="J22" s="6">
        <f t="shared" si="1"/>
        <v>0.5846153846153846</v>
      </c>
      <c r="K22" s="4">
        <f>'[1]IX mes.2016 '!K22+'[1]IV mes.2016  '!K22</f>
        <v>8</v>
      </c>
      <c r="L22" s="6">
        <f t="shared" si="2"/>
        <v>0.12307692307692308</v>
      </c>
      <c r="M22" s="4">
        <f>'[1]IX mes.2016 '!M22+'[1]IV mes.2016  '!M22</f>
        <v>5</v>
      </c>
      <c r="N22" s="6">
        <f t="shared" si="3"/>
        <v>0.07692307692307693</v>
      </c>
      <c r="O22" s="4">
        <f>'[1]IX mes.2016 '!O22+'[1]IV mes.2016  '!O22</f>
        <v>2</v>
      </c>
      <c r="P22" s="6">
        <f t="shared" si="4"/>
        <v>0.03076923076923077</v>
      </c>
      <c r="Q22" s="4">
        <f>'[1]IX mes.2016 '!Q22+'[1]IV mes.2016  '!Q22</f>
        <v>12</v>
      </c>
      <c r="R22" s="6">
        <f t="shared" si="5"/>
        <v>0.18461538461538463</v>
      </c>
      <c r="T22" s="7"/>
      <c r="U22" s="7"/>
      <c r="V22" s="7"/>
      <c r="W22" s="7"/>
      <c r="X22" s="7"/>
    </row>
    <row r="23" spans="1:24" ht="15">
      <c r="A23" s="8">
        <v>18</v>
      </c>
      <c r="B23" s="8" t="s">
        <v>38</v>
      </c>
      <c r="C23" s="4">
        <v>14</v>
      </c>
      <c r="D23" s="4">
        <f>'[1]IX mes.2016 '!D23+'[1]IV mes.2016  '!D23</f>
        <v>66</v>
      </c>
      <c r="E23" s="5">
        <f t="shared" si="0"/>
        <v>80</v>
      </c>
      <c r="F23" s="4">
        <f>'[1]IX mes.2016 '!F23+'[1]IV mes.2016  '!F23</f>
        <v>58</v>
      </c>
      <c r="G23" s="4">
        <v>22</v>
      </c>
      <c r="H23" s="4">
        <f>'[1]IX mes.2016 '!H23+'[1]IV mes.2016  '!H23</f>
        <v>58</v>
      </c>
      <c r="I23" s="4">
        <f>'[1]IX mes.2016 '!I23+'[1]IV mes.2016  '!I23</f>
        <v>43</v>
      </c>
      <c r="J23" s="6">
        <f t="shared" si="1"/>
        <v>0.7413793103448276</v>
      </c>
      <c r="K23" s="4">
        <f>'[1]IX mes.2016 '!K23+'[1]IV mes.2016  '!K23</f>
        <v>9</v>
      </c>
      <c r="L23" s="6">
        <f t="shared" si="2"/>
        <v>0.15517241379310345</v>
      </c>
      <c r="M23" s="4">
        <f>'[1]IX mes.2016 '!M23+'[1]IV mes.2016  '!M23</f>
        <v>0</v>
      </c>
      <c r="N23" s="6">
        <f t="shared" si="3"/>
        <v>0</v>
      </c>
      <c r="O23" s="4">
        <f>'[1]IX mes.2016 '!O23+'[1]IV mes.2016  '!O23</f>
        <v>1</v>
      </c>
      <c r="P23" s="6">
        <f t="shared" si="4"/>
        <v>0.017241379310344827</v>
      </c>
      <c r="Q23" s="4">
        <f>'[1]IX mes.2016 '!Q23+'[1]IV mes.2016  '!Q23</f>
        <v>5</v>
      </c>
      <c r="R23" s="6">
        <f t="shared" si="5"/>
        <v>0.08620689655172414</v>
      </c>
      <c r="T23" s="7"/>
      <c r="U23" s="7"/>
      <c r="V23" s="7"/>
      <c r="W23" s="7"/>
      <c r="X23" s="7"/>
    </row>
    <row r="24" spans="1:24" ht="15">
      <c r="A24" s="8">
        <v>19</v>
      </c>
      <c r="B24" s="8" t="s">
        <v>39</v>
      </c>
      <c r="C24" s="4">
        <v>3</v>
      </c>
      <c r="D24" s="4">
        <f>'[1]IX mes.2016 '!D24+'[1]IV mes.2016  '!D24</f>
        <v>5</v>
      </c>
      <c r="E24" s="5">
        <f t="shared" si="0"/>
        <v>8</v>
      </c>
      <c r="F24" s="4">
        <f>'[1]IX mes.2016 '!F24+'[1]IV mes.2016  '!F24</f>
        <v>8</v>
      </c>
      <c r="G24" s="4">
        <v>0</v>
      </c>
      <c r="H24" s="4">
        <f>'[1]IX mes.2016 '!H24+'[1]IV mes.2016  '!H24</f>
        <v>8</v>
      </c>
      <c r="I24" s="4">
        <f>'[1]IX mes.2016 '!I24+'[1]IV mes.2016  '!I24</f>
        <v>7</v>
      </c>
      <c r="J24" s="6">
        <f t="shared" si="1"/>
        <v>0.875</v>
      </c>
      <c r="K24" s="4">
        <f>'[1]IX mes.2016 '!K24+'[1]IV mes.2016  '!K24</f>
        <v>0</v>
      </c>
      <c r="L24" s="6">
        <f t="shared" si="2"/>
        <v>0</v>
      </c>
      <c r="M24" s="4">
        <f>'[1]IX mes.2016 '!M24+'[1]IV mes.2016  '!M24</f>
        <v>1</v>
      </c>
      <c r="N24" s="6">
        <f t="shared" si="3"/>
        <v>0.125</v>
      </c>
      <c r="O24" s="4">
        <f>'[1]IX mes.2016 '!O24+'[1]IV mes.2016  '!O24</f>
        <v>0</v>
      </c>
      <c r="P24" s="6">
        <f t="shared" si="4"/>
        <v>0</v>
      </c>
      <c r="Q24" s="4">
        <f>'[1]IX mes.2016 '!Q24+'[1]IV mes.2016  '!Q24</f>
        <v>0</v>
      </c>
      <c r="R24" s="6">
        <f t="shared" si="5"/>
        <v>0</v>
      </c>
      <c r="T24" s="7"/>
      <c r="U24" s="7"/>
      <c r="V24" s="7"/>
      <c r="W24" s="7"/>
      <c r="X24" s="7"/>
    </row>
    <row r="25" spans="1:24" ht="15">
      <c r="A25" s="8">
        <v>20</v>
      </c>
      <c r="B25" s="8" t="s">
        <v>40</v>
      </c>
      <c r="C25" s="4">
        <v>0</v>
      </c>
      <c r="D25" s="4">
        <f>'[1]IX mes.2016 '!D25+'[1]IV mes.2016  '!D25</f>
        <v>39</v>
      </c>
      <c r="E25" s="5">
        <f t="shared" si="0"/>
        <v>39</v>
      </c>
      <c r="F25" s="4">
        <f>'[1]IX mes.2016 '!F25+'[1]IV mes.2016  '!F25</f>
        <v>31</v>
      </c>
      <c r="G25" s="4">
        <v>8</v>
      </c>
      <c r="H25" s="4">
        <f>'[1]IX mes.2016 '!H25+'[1]IV mes.2016  '!H25</f>
        <v>31</v>
      </c>
      <c r="I25" s="4">
        <f>'[1]IX mes.2016 '!I25+'[1]IV mes.2016  '!I25</f>
        <v>21</v>
      </c>
      <c r="J25" s="6">
        <f t="shared" si="1"/>
        <v>0.6774193548387096</v>
      </c>
      <c r="K25" s="4">
        <f>'[1]IX mes.2016 '!K25+'[1]IV mes.2016  '!K25</f>
        <v>8</v>
      </c>
      <c r="L25" s="6">
        <f t="shared" si="2"/>
        <v>0.25806451612903225</v>
      </c>
      <c r="M25" s="4">
        <f>'[1]IX mes.2016 '!M25+'[1]IV mes.2016  '!M25</f>
        <v>0</v>
      </c>
      <c r="N25" s="6">
        <f t="shared" si="3"/>
        <v>0</v>
      </c>
      <c r="O25" s="4">
        <f>'[1]IX mes.2016 '!O25+'[1]IV mes.2016  '!O25</f>
        <v>0</v>
      </c>
      <c r="P25" s="6">
        <f t="shared" si="4"/>
        <v>0</v>
      </c>
      <c r="Q25" s="4">
        <f>'[1]IX mes.2016 '!Q25+'[1]IV mes.2016  '!Q25</f>
        <v>2</v>
      </c>
      <c r="R25" s="6">
        <f t="shared" si="5"/>
        <v>0.06451612903225806</v>
      </c>
      <c r="T25" s="7"/>
      <c r="U25" s="7"/>
      <c r="V25" s="7"/>
      <c r="W25" s="7"/>
      <c r="X25" s="7"/>
    </row>
    <row r="26" spans="1:24" ht="15">
      <c r="A26" s="8">
        <v>21</v>
      </c>
      <c r="B26" s="8" t="s">
        <v>41</v>
      </c>
      <c r="C26" s="4">
        <v>0</v>
      </c>
      <c r="D26" s="4">
        <f>'[1]IX mes.2016 '!D26+'[1]IV mes.2016  '!D26</f>
        <v>40</v>
      </c>
      <c r="E26" s="5">
        <f t="shared" si="0"/>
        <v>40</v>
      </c>
      <c r="F26" s="4">
        <f>'[1]IX mes.2016 '!F26+'[1]IV mes.2016  '!F26</f>
        <v>36</v>
      </c>
      <c r="G26" s="4">
        <v>4</v>
      </c>
      <c r="H26" s="4">
        <f>'[1]IX mes.2016 '!H26+'[1]IV mes.2016  '!H26</f>
        <v>36</v>
      </c>
      <c r="I26" s="4">
        <f>'[1]IX mes.2016 '!I26+'[1]IV mes.2016  '!I26</f>
        <v>20</v>
      </c>
      <c r="J26" s="6">
        <f t="shared" si="1"/>
        <v>0.5555555555555556</v>
      </c>
      <c r="K26" s="4">
        <f>'[1]IX mes.2016 '!K26+'[1]IV mes.2016  '!K26</f>
        <v>10</v>
      </c>
      <c r="L26" s="6">
        <f t="shared" si="2"/>
        <v>0.2777777777777778</v>
      </c>
      <c r="M26" s="4">
        <f>'[1]IX mes.2016 '!M26+'[1]IV mes.2016  '!M26</f>
        <v>0</v>
      </c>
      <c r="N26" s="6">
        <f t="shared" si="3"/>
        <v>0</v>
      </c>
      <c r="O26" s="4">
        <f>'[1]IX mes.2016 '!O26+'[1]IV mes.2016  '!O26</f>
        <v>2</v>
      </c>
      <c r="P26" s="6">
        <f t="shared" si="4"/>
        <v>0.05555555555555555</v>
      </c>
      <c r="Q26" s="4">
        <f>'[1]IX mes.2016 '!Q26+'[1]IV mes.2016  '!Q26</f>
        <v>4</v>
      </c>
      <c r="R26" s="6">
        <f t="shared" si="5"/>
        <v>0.1111111111111111</v>
      </c>
      <c r="T26" s="7"/>
      <c r="U26" s="7"/>
      <c r="V26" s="7"/>
      <c r="W26" s="7"/>
      <c r="X26" s="7"/>
    </row>
    <row r="27" spans="1:24" ht="15">
      <c r="A27" s="8">
        <v>22</v>
      </c>
      <c r="B27" s="8" t="s">
        <v>42</v>
      </c>
      <c r="C27" s="4">
        <v>0</v>
      </c>
      <c r="D27" s="4">
        <f>'[1]IX mes.2016 '!D27+'[1]IV mes.2016  '!D27</f>
        <v>4</v>
      </c>
      <c r="E27" s="5">
        <f t="shared" si="0"/>
        <v>4</v>
      </c>
      <c r="F27" s="4">
        <f>'[1]IX mes.2016 '!F27+'[1]IV mes.2016  '!F27</f>
        <v>4</v>
      </c>
      <c r="G27" s="4">
        <v>0</v>
      </c>
      <c r="H27" s="4">
        <f>'[1]IX mes.2016 '!H27+'[1]IV mes.2016  '!H27</f>
        <v>4</v>
      </c>
      <c r="I27" s="4">
        <f>'[1]IX mes.2016 '!I27+'[1]IV mes.2016  '!I27</f>
        <v>1</v>
      </c>
      <c r="J27" s="6">
        <f t="shared" si="1"/>
        <v>0.25</v>
      </c>
      <c r="K27" s="4">
        <f>'[1]IX mes.2016 '!K27+'[1]IV mes.2016  '!K27</f>
        <v>2</v>
      </c>
      <c r="L27" s="6">
        <f t="shared" si="2"/>
        <v>0.5</v>
      </c>
      <c r="M27" s="4">
        <f>'[1]IX mes.2016 '!M27+'[1]IV mes.2016  '!M27</f>
        <v>0</v>
      </c>
      <c r="N27" s="6">
        <f t="shared" si="3"/>
        <v>0</v>
      </c>
      <c r="O27" s="4">
        <f>'[1]IX mes.2016 '!O27+'[1]IV mes.2016  '!O27</f>
        <v>0</v>
      </c>
      <c r="P27" s="6">
        <f t="shared" si="4"/>
        <v>0</v>
      </c>
      <c r="Q27" s="4">
        <f>'[1]IX mes.2016 '!Q27+'[1]IV mes.2016  '!Q27</f>
        <v>1</v>
      </c>
      <c r="R27" s="6">
        <f t="shared" si="5"/>
        <v>0.25</v>
      </c>
      <c r="T27" s="7"/>
      <c r="U27" s="7"/>
      <c r="V27" s="7"/>
      <c r="W27" s="7"/>
      <c r="X27" s="7"/>
    </row>
    <row r="28" spans="1:24" ht="15">
      <c r="A28" s="8">
        <v>23</v>
      </c>
      <c r="B28" s="8" t="s">
        <v>43</v>
      </c>
      <c r="C28" s="4">
        <v>0</v>
      </c>
      <c r="D28" s="4">
        <f>'[1]IX mes.2016 '!D28+'[1]IV mes.2016  '!D28</f>
        <v>21</v>
      </c>
      <c r="E28" s="5">
        <f t="shared" si="0"/>
        <v>21</v>
      </c>
      <c r="F28" s="4">
        <f>'[1]IX mes.2016 '!F28+'[1]IV mes.2016  '!F28</f>
        <v>21</v>
      </c>
      <c r="G28" s="4">
        <v>0</v>
      </c>
      <c r="H28" s="4">
        <f>'[1]IX mes.2016 '!H28+'[1]IV mes.2016  '!H28</f>
        <v>21</v>
      </c>
      <c r="I28" s="4">
        <f>'[1]IX mes.2016 '!I28+'[1]IV mes.2016  '!I28</f>
        <v>19</v>
      </c>
      <c r="J28" s="6">
        <f t="shared" si="1"/>
        <v>0.9047619047619048</v>
      </c>
      <c r="K28" s="4">
        <f>'[1]IX mes.2016 '!K28+'[1]IV mes.2016  '!K28</f>
        <v>0</v>
      </c>
      <c r="L28" s="6">
        <f t="shared" si="2"/>
        <v>0</v>
      </c>
      <c r="M28" s="4">
        <f>'[1]IX mes.2016 '!M28+'[1]IV mes.2016  '!M28</f>
        <v>1</v>
      </c>
      <c r="N28" s="6">
        <f t="shared" si="3"/>
        <v>0.047619047619047616</v>
      </c>
      <c r="O28" s="4">
        <f>'[1]IX mes.2016 '!O28+'[1]IV mes.2016  '!O28</f>
        <v>0</v>
      </c>
      <c r="P28" s="6">
        <f t="shared" si="4"/>
        <v>0</v>
      </c>
      <c r="Q28" s="4">
        <f>'[1]IX mes.2016 '!Q28+'[1]IV mes.2016  '!Q28</f>
        <v>1</v>
      </c>
      <c r="R28" s="6">
        <f t="shared" si="5"/>
        <v>0.047619047619047616</v>
      </c>
      <c r="T28" s="7"/>
      <c r="U28" s="7"/>
      <c r="V28" s="7"/>
      <c r="W28" s="7"/>
      <c r="X28" s="7"/>
    </row>
    <row r="29" spans="1:24" ht="15">
      <c r="A29" s="8">
        <v>26</v>
      </c>
      <c r="B29" s="8" t="s">
        <v>44</v>
      </c>
      <c r="C29" s="4">
        <v>6</v>
      </c>
      <c r="D29" s="4">
        <f>'[1]IX mes.2016 '!D29+'[1]IV mes.2016  '!D29</f>
        <v>32</v>
      </c>
      <c r="E29" s="5">
        <f t="shared" si="0"/>
        <v>38</v>
      </c>
      <c r="F29" s="4">
        <f>'[1]IX mes.2016 '!F29+'[1]IV mes.2016  '!F29</f>
        <v>29</v>
      </c>
      <c r="G29" s="4">
        <v>9</v>
      </c>
      <c r="H29" s="4">
        <f>'[1]IX mes.2016 '!H29+'[1]IV mes.2016  '!H29</f>
        <v>29</v>
      </c>
      <c r="I29" s="4">
        <f>'[1]IX mes.2016 '!I29+'[1]IV mes.2016  '!I29</f>
        <v>23</v>
      </c>
      <c r="J29" s="6">
        <f t="shared" si="1"/>
        <v>0.7931034482758621</v>
      </c>
      <c r="K29" s="4">
        <f>'[1]IX mes.2016 '!K29+'[1]IV mes.2016  '!K29</f>
        <v>3</v>
      </c>
      <c r="L29" s="6">
        <f t="shared" si="2"/>
        <v>0.10344827586206896</v>
      </c>
      <c r="M29" s="4">
        <f>'[1]IX mes.2016 '!M29+'[1]IV mes.2016  '!M29</f>
        <v>1</v>
      </c>
      <c r="N29" s="6">
        <f t="shared" si="3"/>
        <v>0.034482758620689655</v>
      </c>
      <c r="O29" s="4">
        <f>'[1]IX mes.2016 '!O29+'[1]IV mes.2016  '!O29</f>
        <v>0</v>
      </c>
      <c r="P29" s="6">
        <f t="shared" si="4"/>
        <v>0</v>
      </c>
      <c r="Q29" s="4">
        <f>'[1]IX mes.2016 '!Q29+'[1]IV mes.2016  '!Q29</f>
        <v>2</v>
      </c>
      <c r="R29" s="6">
        <f t="shared" si="5"/>
        <v>0.06896551724137931</v>
      </c>
      <c r="T29" s="7"/>
      <c r="U29" s="7"/>
      <c r="V29" s="7"/>
      <c r="W29" s="7"/>
      <c r="X29" s="7"/>
    </row>
    <row r="30" spans="1:24" ht="15">
      <c r="A30" s="8">
        <v>27</v>
      </c>
      <c r="B30" s="8" t="s">
        <v>45</v>
      </c>
      <c r="C30" s="4">
        <v>20</v>
      </c>
      <c r="D30" s="4">
        <f>'[1]IX mes.2016 '!D30+'[1]IV mes.2016  '!D30</f>
        <v>28</v>
      </c>
      <c r="E30" s="5">
        <f t="shared" si="0"/>
        <v>48</v>
      </c>
      <c r="F30" s="4">
        <f>'[1]IX mes.2016 '!F30+'[1]IV mes.2016  '!F30</f>
        <v>32</v>
      </c>
      <c r="G30" s="4">
        <v>16</v>
      </c>
      <c r="H30" s="4">
        <f>'[1]IX mes.2016 '!H30+'[1]IV mes.2016  '!H30</f>
        <v>32</v>
      </c>
      <c r="I30" s="4">
        <f>'[1]IX mes.2016 '!I30+'[1]IV mes.2016  '!I30</f>
        <v>17</v>
      </c>
      <c r="J30" s="6">
        <f t="shared" si="1"/>
        <v>0.53125</v>
      </c>
      <c r="K30" s="4">
        <f>'[1]IX mes.2016 '!K30+'[1]IV mes.2016  '!K30</f>
        <v>2</v>
      </c>
      <c r="L30" s="6">
        <f t="shared" si="2"/>
        <v>0.0625</v>
      </c>
      <c r="M30" s="4">
        <f>'[1]IX mes.2016 '!M30+'[1]IV mes.2016  '!M30</f>
        <v>9</v>
      </c>
      <c r="N30" s="6">
        <f t="shared" si="3"/>
        <v>0.28125</v>
      </c>
      <c r="O30" s="4">
        <f>'[1]IX mes.2016 '!O30+'[1]IV mes.2016  '!O30</f>
        <v>0</v>
      </c>
      <c r="P30" s="6">
        <f t="shared" si="4"/>
        <v>0</v>
      </c>
      <c r="Q30" s="4">
        <f>'[1]IX mes.2016 '!Q30+'[1]IV mes.2016  '!Q30</f>
        <v>4</v>
      </c>
      <c r="R30" s="6">
        <f t="shared" si="5"/>
        <v>0.125</v>
      </c>
      <c r="T30" s="7"/>
      <c r="U30" s="7"/>
      <c r="V30" s="7"/>
      <c r="W30" s="7"/>
      <c r="X30" s="7"/>
    </row>
    <row r="31" spans="1:24" ht="15">
      <c r="A31" s="8">
        <v>28</v>
      </c>
      <c r="B31" s="8" t="s">
        <v>46</v>
      </c>
      <c r="C31" s="4">
        <v>14</v>
      </c>
      <c r="D31" s="4">
        <f>'[1]IX mes.2016 '!D31+'[1]IV mes.2016  '!D31</f>
        <v>86</v>
      </c>
      <c r="E31" s="5">
        <f t="shared" si="0"/>
        <v>100</v>
      </c>
      <c r="F31" s="4">
        <f>'[1]IX mes.2016 '!F31+'[1]IV mes.2016  '!F31</f>
        <v>79</v>
      </c>
      <c r="G31" s="4">
        <v>21</v>
      </c>
      <c r="H31" s="4">
        <f>'[1]IX mes.2016 '!H31+'[1]IV mes.2016  '!H31</f>
        <v>79</v>
      </c>
      <c r="I31" s="4">
        <f>'[1]IX mes.2016 '!I31+'[1]IV mes.2016  '!I31</f>
        <v>54</v>
      </c>
      <c r="J31" s="6">
        <f t="shared" si="1"/>
        <v>0.6835443037974683</v>
      </c>
      <c r="K31" s="4">
        <f>'[1]IX mes.2016 '!K31+'[1]IV mes.2016  '!K31</f>
        <v>17</v>
      </c>
      <c r="L31" s="6">
        <f t="shared" si="2"/>
        <v>0.21518987341772153</v>
      </c>
      <c r="M31" s="4">
        <f>'[1]IX mes.2016 '!M31+'[1]IV mes.2016  '!M31</f>
        <v>5</v>
      </c>
      <c r="N31" s="6">
        <f t="shared" si="3"/>
        <v>0.06329113924050633</v>
      </c>
      <c r="O31" s="4">
        <f>'[1]IX mes.2016 '!O31+'[1]IV mes.2016  '!O31</f>
        <v>1</v>
      </c>
      <c r="P31" s="6">
        <f t="shared" si="4"/>
        <v>0.012658227848101266</v>
      </c>
      <c r="Q31" s="4">
        <f>'[1]IX mes.2016 '!Q31+'[1]IV mes.2016  '!Q31</f>
        <v>2</v>
      </c>
      <c r="R31" s="6">
        <f t="shared" si="5"/>
        <v>0.02531645569620253</v>
      </c>
      <c r="T31" s="7"/>
      <c r="U31" s="7"/>
      <c r="V31" s="7"/>
      <c r="W31" s="7"/>
      <c r="X31" s="7"/>
    </row>
    <row r="32" spans="1:24" ht="15">
      <c r="A32" s="8">
        <v>29</v>
      </c>
      <c r="B32" s="8" t="s">
        <v>47</v>
      </c>
      <c r="C32" s="4">
        <v>4</v>
      </c>
      <c r="D32" s="4">
        <f>'[1]IX mes.2016 '!D32+'[1]IV mes.2016  '!D32</f>
        <v>0</v>
      </c>
      <c r="E32" s="5">
        <f t="shared" si="0"/>
        <v>4</v>
      </c>
      <c r="F32" s="4">
        <f>'[1]IX mes.2016 '!F32+'[1]IV mes.2016  '!F32</f>
        <v>4</v>
      </c>
      <c r="G32" s="4">
        <v>0</v>
      </c>
      <c r="H32" s="4">
        <f>'[1]IX mes.2016 '!H32+'[1]IV mes.2016  '!H32</f>
        <v>4</v>
      </c>
      <c r="I32" s="4">
        <f>'[1]IX mes.2016 '!I32+'[1]IV mes.2016  '!I32</f>
        <v>4</v>
      </c>
      <c r="J32" s="6">
        <f t="shared" si="1"/>
        <v>1</v>
      </c>
      <c r="K32" s="4">
        <f>'[1]IX mes.2016 '!K32+'[1]IV mes.2016  '!K32</f>
        <v>0</v>
      </c>
      <c r="L32" s="6">
        <f t="shared" si="2"/>
        <v>0</v>
      </c>
      <c r="M32" s="4">
        <f>'[1]IX mes.2016 '!M32+'[1]IV mes.2016  '!M32</f>
        <v>0</v>
      </c>
      <c r="N32" s="6">
        <f t="shared" si="3"/>
        <v>0</v>
      </c>
      <c r="O32" s="4">
        <f>'[1]IX mes.2016 '!O32+'[1]IV mes.2016  '!O32</f>
        <v>0</v>
      </c>
      <c r="P32" s="6">
        <f t="shared" si="4"/>
        <v>0</v>
      </c>
      <c r="Q32" s="4">
        <f>'[1]IX mes.2016 '!Q32+'[1]IV mes.2016  '!Q32</f>
        <v>0</v>
      </c>
      <c r="R32" s="6">
        <f t="shared" si="5"/>
        <v>0</v>
      </c>
      <c r="T32" s="7"/>
      <c r="U32" s="7"/>
      <c r="V32" s="7"/>
      <c r="W32" s="7"/>
      <c r="X32" s="7"/>
    </row>
    <row r="33" spans="1:24" ht="15">
      <c r="A33" s="8">
        <v>30</v>
      </c>
      <c r="B33" s="8" t="s">
        <v>48</v>
      </c>
      <c r="C33" s="4">
        <v>5</v>
      </c>
      <c r="D33" s="4">
        <f>'[1]IX mes.2016 '!D33+'[1]IV mes.2016  '!D33</f>
        <v>88</v>
      </c>
      <c r="E33" s="5">
        <f t="shared" si="0"/>
        <v>93</v>
      </c>
      <c r="F33" s="4">
        <f>'[1]IX mes.2016 '!F33+'[1]IV mes.2016  '!F33</f>
        <v>84</v>
      </c>
      <c r="G33" s="4">
        <v>9</v>
      </c>
      <c r="H33" s="4">
        <f>'[1]IX mes.2016 '!H33+'[1]IV mes.2016  '!H33</f>
        <v>84</v>
      </c>
      <c r="I33" s="4">
        <f>'[1]IX mes.2016 '!I33+'[1]IV mes.2016  '!I33</f>
        <v>51</v>
      </c>
      <c r="J33" s="6">
        <f t="shared" si="1"/>
        <v>0.6071428571428571</v>
      </c>
      <c r="K33" s="4">
        <f>'[1]IX mes.2016 '!K33+'[1]IV mes.2016  '!K33</f>
        <v>21</v>
      </c>
      <c r="L33" s="6">
        <f t="shared" si="2"/>
        <v>0.25</v>
      </c>
      <c r="M33" s="4">
        <f>'[1]IX mes.2016 '!M33+'[1]IV mes.2016  '!M33</f>
        <v>9</v>
      </c>
      <c r="N33" s="6">
        <f t="shared" si="3"/>
        <v>0.10714285714285714</v>
      </c>
      <c r="O33" s="4">
        <f>'[1]IX mes.2016 '!O33+'[1]IV mes.2016  '!O33</f>
        <v>0</v>
      </c>
      <c r="P33" s="6">
        <f t="shared" si="4"/>
        <v>0</v>
      </c>
      <c r="Q33" s="4">
        <f>'[1]IX mes.2016 '!Q33+'[1]IV mes.2016  '!Q33</f>
        <v>3</v>
      </c>
      <c r="R33" s="6">
        <f t="shared" si="5"/>
        <v>0.03571428571428571</v>
      </c>
      <c r="T33" s="7"/>
      <c r="U33" s="7"/>
      <c r="V33" s="7"/>
      <c r="W33" s="7"/>
      <c r="X33" s="7"/>
    </row>
    <row r="34" spans="1:24" ht="15">
      <c r="A34" s="8">
        <v>31</v>
      </c>
      <c r="B34" s="8" t="s">
        <v>49</v>
      </c>
      <c r="C34" s="4">
        <v>6</v>
      </c>
      <c r="D34" s="4">
        <f>'[1]IX mes.2016 '!D34+'[1]IV mes.2016  '!D34</f>
        <v>36</v>
      </c>
      <c r="E34" s="5">
        <f t="shared" si="0"/>
        <v>42</v>
      </c>
      <c r="F34" s="4">
        <f>'[1]IX mes.2016 '!F34+'[1]IV mes.2016  '!F34</f>
        <v>35</v>
      </c>
      <c r="G34" s="4">
        <v>7</v>
      </c>
      <c r="H34" s="4">
        <f>'[1]IX mes.2016 '!H34+'[1]IV mes.2016  '!H34</f>
        <v>35</v>
      </c>
      <c r="I34" s="4">
        <f>'[1]IX mes.2016 '!I34+'[1]IV mes.2016  '!I34</f>
        <v>22</v>
      </c>
      <c r="J34" s="6">
        <f t="shared" si="1"/>
        <v>0.6285714285714286</v>
      </c>
      <c r="K34" s="4">
        <f>'[1]IX mes.2016 '!K34+'[1]IV mes.2016  '!K34</f>
        <v>3</v>
      </c>
      <c r="L34" s="6">
        <f t="shared" si="2"/>
        <v>0.08571428571428572</v>
      </c>
      <c r="M34" s="4">
        <f>'[1]IX mes.2016 '!M34+'[1]IV mes.2016  '!M34</f>
        <v>2</v>
      </c>
      <c r="N34" s="6">
        <f t="shared" si="3"/>
        <v>0.05714285714285714</v>
      </c>
      <c r="O34" s="4">
        <f>'[1]IX mes.2016 '!O34+'[1]IV mes.2016  '!O34</f>
        <v>0</v>
      </c>
      <c r="P34" s="6">
        <f t="shared" si="4"/>
        <v>0</v>
      </c>
      <c r="Q34" s="4">
        <f>'[1]IX mes.2016 '!Q34+'[1]IV mes.2016  '!Q34</f>
        <v>8</v>
      </c>
      <c r="R34" s="6">
        <f t="shared" si="5"/>
        <v>0.22857142857142856</v>
      </c>
      <c r="T34" s="7"/>
      <c r="U34" s="7"/>
      <c r="V34" s="7"/>
      <c r="W34" s="7"/>
      <c r="X34" s="7"/>
    </row>
    <row r="35" spans="1:24" ht="15.75" thickBot="1">
      <c r="A35" s="9">
        <v>32</v>
      </c>
      <c r="B35" s="9" t="s">
        <v>50</v>
      </c>
      <c r="C35" s="10">
        <v>20</v>
      </c>
      <c r="D35" s="10">
        <f>'[1]IX mes.2016 '!D35+'[1]IV mes.2016  '!D35</f>
        <v>81</v>
      </c>
      <c r="E35" s="11">
        <f t="shared" si="0"/>
        <v>101</v>
      </c>
      <c r="F35" s="10">
        <f>'[1]IX mes.2016 '!F35+'[1]IV mes.2016  '!F35</f>
        <v>73</v>
      </c>
      <c r="G35" s="10">
        <v>28</v>
      </c>
      <c r="H35" s="10">
        <f>'[1]IX mes.2016 '!H35+'[1]IV mes.2016  '!H35</f>
        <v>73</v>
      </c>
      <c r="I35" s="10">
        <f>'[1]IX mes.2016 '!I35+'[1]IV mes.2016  '!I35</f>
        <v>48</v>
      </c>
      <c r="J35" s="12">
        <f t="shared" si="1"/>
        <v>0.6575342465753424</v>
      </c>
      <c r="K35" s="10">
        <f>'[1]IX mes.2016 '!K35+'[1]IV mes.2016  '!K35</f>
        <v>17</v>
      </c>
      <c r="L35" s="12">
        <f t="shared" si="2"/>
        <v>0.2328767123287671</v>
      </c>
      <c r="M35" s="10">
        <f>'[1]IX mes.2016 '!M35+'[1]IV mes.2016  '!M35</f>
        <v>4</v>
      </c>
      <c r="N35" s="12">
        <f t="shared" si="3"/>
        <v>0.0547945205479452</v>
      </c>
      <c r="O35" s="10">
        <f>'[1]IX mes.2016 '!O35+'[1]IV mes.2016  '!O35</f>
        <v>1</v>
      </c>
      <c r="P35" s="12">
        <f t="shared" si="4"/>
        <v>0.0136986301369863</v>
      </c>
      <c r="Q35" s="10">
        <f>'[1]IX mes.2016 '!Q35+'[1]IV mes.2016  '!Q35</f>
        <v>3</v>
      </c>
      <c r="R35" s="12">
        <f t="shared" si="5"/>
        <v>0.0410958904109589</v>
      </c>
      <c r="T35" s="7"/>
      <c r="U35" s="7"/>
      <c r="V35" s="7"/>
      <c r="W35" s="7"/>
      <c r="X35" s="7"/>
    </row>
    <row r="36" spans="1:24" ht="22.5" customHeight="1" thickBot="1">
      <c r="A36" s="13"/>
      <c r="B36" s="14" t="s">
        <v>51</v>
      </c>
      <c r="C36" s="15">
        <v>238</v>
      </c>
      <c r="D36" s="15">
        <f>'[1]IX mes.2016 '!D36+'[1]IV mes.2016  '!D36</f>
        <v>1407</v>
      </c>
      <c r="E36" s="16">
        <f t="shared" si="0"/>
        <v>1645</v>
      </c>
      <c r="F36" s="15">
        <f>'[1]IX mes.2016 '!F36+'[1]IV mes.2016  '!F36</f>
        <v>1301</v>
      </c>
      <c r="G36" s="15">
        <f>SUM(G9:G35)</f>
        <v>344</v>
      </c>
      <c r="H36" s="15">
        <f>'[1]IX mes.2016 '!H36+'[1]IV mes.2016  '!H36</f>
        <v>1301</v>
      </c>
      <c r="I36" s="15">
        <f>'[1]IX mes.2016 '!I36+'[1]IV mes.2016  '!I36</f>
        <v>849</v>
      </c>
      <c r="J36" s="17">
        <f t="shared" si="1"/>
        <v>0.652574942352037</v>
      </c>
      <c r="K36" s="15">
        <f>'[1]IX mes.2016 '!K36+'[1]IV mes.2016  '!K36</f>
        <v>244</v>
      </c>
      <c r="L36" s="17">
        <f t="shared" si="2"/>
        <v>0.18754803996925443</v>
      </c>
      <c r="M36" s="15">
        <f>'[1]IX mes.2016 '!M36+'[1]IV mes.2016  '!M36</f>
        <v>91</v>
      </c>
      <c r="N36" s="17">
        <f t="shared" si="3"/>
        <v>0.06994619523443504</v>
      </c>
      <c r="O36" s="15">
        <f>'[1]IX mes.2016 '!O36+'[1]IV mes.2016  '!O36</f>
        <v>17</v>
      </c>
      <c r="P36" s="17">
        <f t="shared" si="4"/>
        <v>0.013066871637202153</v>
      </c>
      <c r="Q36" s="15">
        <f>'[1]IX mes.2016 '!Q36+'[1]IV mes.2016  '!Q36</f>
        <v>100</v>
      </c>
      <c r="R36" s="17">
        <f t="shared" si="5"/>
        <v>0.07686395080707148</v>
      </c>
      <c r="T36" s="7"/>
      <c r="U36" s="7"/>
      <c r="V36" s="7"/>
      <c r="W36" s="7"/>
      <c r="X36" s="7"/>
    </row>
    <row r="37" spans="7:11" ht="15">
      <c r="G37" s="18"/>
      <c r="K37" s="18"/>
    </row>
    <row r="38" ht="15">
      <c r="M38" t="s">
        <v>52</v>
      </c>
    </row>
    <row r="39" ht="15">
      <c r="M39" t="s">
        <v>33</v>
      </c>
    </row>
    <row r="42" ht="15">
      <c r="H42" s="19"/>
    </row>
  </sheetData>
  <sheetProtection/>
  <mergeCells count="27">
    <mergeCell ref="A1:R1"/>
    <mergeCell ref="A2:R2"/>
    <mergeCell ref="A4:A8"/>
    <mergeCell ref="B4:B8"/>
    <mergeCell ref="C4:C8"/>
    <mergeCell ref="D4:D8"/>
    <mergeCell ref="E4:E8"/>
    <mergeCell ref="F4:F8"/>
    <mergeCell ref="G4:G8"/>
    <mergeCell ref="H4:R4"/>
    <mergeCell ref="H5:H8"/>
    <mergeCell ref="I5:J6"/>
    <mergeCell ref="K5:L6"/>
    <mergeCell ref="M5:P5"/>
    <mergeCell ref="Q5:R6"/>
    <mergeCell ref="M6:N6"/>
    <mergeCell ref="O6:P6"/>
    <mergeCell ref="I7:I8"/>
    <mergeCell ref="J7:J8"/>
    <mergeCell ref="K7:K8"/>
    <mergeCell ref="R7:R8"/>
    <mergeCell ref="L7:L8"/>
    <mergeCell ref="M7:M8"/>
    <mergeCell ref="N7:N8"/>
    <mergeCell ref="O7:O8"/>
    <mergeCell ref="P7:P8"/>
    <mergeCell ref="Q7:Q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Ninoslav</cp:lastModifiedBy>
  <dcterms:created xsi:type="dcterms:W3CDTF">2017-02-03T14:03:50Z</dcterms:created>
  <dcterms:modified xsi:type="dcterms:W3CDTF">2017-02-06T07:03:16Z</dcterms:modified>
  <cp:category/>
  <cp:version/>
  <cp:contentType/>
  <cp:contentStatus/>
</cp:coreProperties>
</file>