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073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<sst xmlns="http://schemas.openxmlformats.org/spreadsheetml/2006/main" count="91" uniqueCount="82">
  <si>
    <t>ИЗВЕШТАЈ ПРЕКРШАЈНИ СУД НИШ</t>
  </si>
  <si>
    <t>О БРОЈУ И НАЧИНУ РЕШАВАЊА ПРЕДМЕТА ПО СУДИЈИ</t>
  </si>
  <si>
    <t>У ИЗВЕШТАЈНОМ ПЕРИОДУ 01.01.-31.12.2016. ГОДИНЕ</t>
  </si>
  <si>
    <t>ОБРАЗАЦ П.5</t>
  </si>
  <si>
    <t>Прекршајни суд НИШ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</si>
  <si>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</si>
  <si>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</si>
  <si>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</si>
  <si>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</si>
  <si>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</si>
  <si>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Пренето из претходног периода</t>
  </si>
  <si>
    <t>Примљено у рад</t>
  </si>
  <si>
    <t>УКУПНО У РАДУ</t>
  </si>
  <si>
    <t>УКУПНО РЕШЕНИХ</t>
  </si>
  <si>
    <t>УКУПНО НЕРЕШЕНИХ</t>
  </si>
  <si>
    <t>Број донетих одлука о санкцији</t>
  </si>
  <si>
    <t>Број пресуда извршених пре правоснажности</t>
  </si>
  <si>
    <t>УКУПНО у раду</t>
  </si>
  <si>
    <t>УКУПНО Решено</t>
  </si>
  <si>
    <t>Број решених предмета</t>
  </si>
  <si>
    <t>Одбачај захтева</t>
  </si>
  <si>
    <t>Обустава поступка</t>
  </si>
  <si>
    <t>Донето осуђујућих пресуда</t>
  </si>
  <si>
    <t>Донето ослобађајућих пресуда</t>
  </si>
  <si>
    <t>Решено на други начин (уступ и слично)</t>
  </si>
  <si>
    <t>Укупно допнетих одлука</t>
  </si>
  <si>
    <t>Сопствени</t>
  </si>
  <si>
    <t>Правна Помоћ</t>
  </si>
  <si>
    <t>Укупно решених</t>
  </si>
  <si>
    <t>УКУПНОРЕШЕНИХ СА ПРЕРАЧУНОМ</t>
  </si>
  <si>
    <t>Свега обустава</t>
  </si>
  <si>
    <t>Због застаре гоњења</t>
  </si>
  <si>
    <t>Свега застара</t>
  </si>
  <si>
    <t>Из прекида</t>
  </si>
  <si>
    <t>Из правне помоћи</t>
  </si>
  <si>
    <t>Неизвршене наредбе</t>
  </si>
  <si>
    <t>01-Весна Филиповић</t>
  </si>
  <si>
    <t>249</t>
  </si>
  <si>
    <t>112</t>
  </si>
  <si>
    <t xml:space="preserve">02-Светлана Здравковић </t>
  </si>
  <si>
    <t>90</t>
  </si>
  <si>
    <t>04-Тања Бејатовић Савић</t>
  </si>
  <si>
    <t>79</t>
  </si>
  <si>
    <t>06-Сузана Крстић</t>
  </si>
  <si>
    <t>63</t>
  </si>
  <si>
    <t>08-Елијана Игњатовић</t>
  </si>
  <si>
    <t>85</t>
  </si>
  <si>
    <t>09-Мирјана Стојановић</t>
  </si>
  <si>
    <t>95</t>
  </si>
  <si>
    <t>10-Драгана Ћирковић</t>
  </si>
  <si>
    <t>0</t>
  </si>
  <si>
    <t>11-Вера Цвјетковић</t>
  </si>
  <si>
    <t>12-Љиљана Николић</t>
  </si>
  <si>
    <t>66</t>
  </si>
  <si>
    <t>13-Слађана Гуџугановић</t>
  </si>
  <si>
    <t>45</t>
  </si>
  <si>
    <t>14-Jелена П.Младеновић</t>
  </si>
  <si>
    <t>48</t>
  </si>
  <si>
    <t>17-Сузана Менковић</t>
  </si>
  <si>
    <t>18-Милутин Зековић</t>
  </si>
  <si>
    <t>87</t>
  </si>
  <si>
    <t>19-Јелена С.Младеновић</t>
  </si>
  <si>
    <t>20-Биљана Мирић</t>
  </si>
  <si>
    <t>58</t>
  </si>
  <si>
    <t>21-Милош Увалин</t>
  </si>
  <si>
    <t>27</t>
  </si>
  <si>
    <t>22-Братислава Дамјановић</t>
  </si>
  <si>
    <t>23-Јасмина Крстић</t>
  </si>
  <si>
    <t>13</t>
  </si>
  <si>
    <t>26-Лела Дамјанић</t>
  </si>
  <si>
    <t>27-Славиша Михајловић</t>
  </si>
  <si>
    <t>72</t>
  </si>
  <si>
    <t>28-Снежана Марковић</t>
  </si>
  <si>
    <t>59</t>
  </si>
  <si>
    <t>30-Мишел Марковић</t>
  </si>
  <si>
    <t>36</t>
  </si>
  <si>
    <t>31-Милијана Живковић</t>
  </si>
  <si>
    <t>32</t>
  </si>
  <si>
    <t>32-Братислав Стевановић</t>
  </si>
  <si>
    <t>УКУПНО:</t>
  </si>
  <si>
    <t>1277</t>
  </si>
  <si>
    <t>Вера Цвјетковић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</si>
</sst>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2" xfId="55" applyFont="1" applyBorder="1">
      <alignment/>
      <protection/>
    </xf>
    <xf numFmtId="0" fontId="3" fillId="0" borderId="13" xfId="55" applyFont="1" applyBorder="1" applyAlignment="1">
      <alignment horizontal="right"/>
      <protection/>
    </xf>
    <xf numFmtId="49" fontId="3" fillId="0" borderId="13" xfId="55" applyNumberFormat="1" applyFont="1" applyBorder="1" applyAlignment="1">
      <alignment horizontal="right"/>
      <protection/>
    </xf>
    <xf numFmtId="1" fontId="3" fillId="0" borderId="13" xfId="55" applyNumberFormat="1" applyFont="1" applyBorder="1" applyAlignment="1">
      <alignment horizontal="right"/>
      <protection/>
    </xf>
    <xf numFmtId="0" fontId="3" fillId="0" borderId="13" xfId="55" applyFont="1" applyBorder="1" applyAlignment="1" quotePrefix="1">
      <alignment horizontal="right"/>
      <protection/>
    </xf>
    <xf numFmtId="0" fontId="2" fillId="0" borderId="14" xfId="55" applyFont="1" applyBorder="1" applyAlignment="1">
      <alignment horizontal="right"/>
      <protection/>
    </xf>
    <xf numFmtId="1" fontId="2" fillId="0" borderId="15" xfId="55" applyNumberFormat="1" applyFont="1" applyFill="1" applyBorder="1" applyAlignment="1">
      <alignment horizontal="right" vertical="center"/>
      <protection/>
    </xf>
    <xf numFmtId="0" fontId="2" fillId="0" borderId="0" xfId="55" applyFont="1" applyFill="1" applyBorder="1" applyAlignment="1">
      <alignment horizontal="right" vertical="center"/>
      <protection/>
    </xf>
    <xf numFmtId="0" fontId="2" fillId="0" borderId="16" xfId="55" applyFont="1" applyBorder="1">
      <alignment/>
      <protection/>
    </xf>
    <xf numFmtId="0" fontId="3" fillId="0" borderId="17" xfId="55" applyFont="1" applyBorder="1" applyAlignment="1">
      <alignment horizontal="right"/>
      <protection/>
    </xf>
    <xf numFmtId="1" fontId="3" fillId="0" borderId="17" xfId="55" applyNumberFormat="1" applyFont="1" applyBorder="1" applyAlignment="1">
      <alignment horizontal="right"/>
      <protection/>
    </xf>
    <xf numFmtId="49" fontId="3" fillId="0" borderId="17" xfId="55" applyNumberFormat="1" applyFont="1" applyBorder="1" applyAlignment="1">
      <alignment horizontal="right"/>
      <protection/>
    </xf>
    <xf numFmtId="0" fontId="3" fillId="0" borderId="17" xfId="55" applyFont="1" applyBorder="1" applyAlignment="1" quotePrefix="1">
      <alignment horizontal="right"/>
      <protection/>
    </xf>
    <xf numFmtId="0" fontId="2" fillId="0" borderId="18" xfId="55" applyFont="1" applyBorder="1" applyAlignment="1">
      <alignment horizontal="right"/>
      <protection/>
    </xf>
    <xf numFmtId="0" fontId="3" fillId="0" borderId="19" xfId="55" applyFont="1" applyBorder="1" applyAlignment="1">
      <alignment horizontal="right"/>
      <protection/>
    </xf>
    <xf numFmtId="0" fontId="3" fillId="0" borderId="20" xfId="55" applyFont="1" applyBorder="1" applyAlignment="1">
      <alignment horizontal="right"/>
      <protection/>
    </xf>
    <xf numFmtId="1" fontId="3" fillId="0" borderId="20" xfId="55" applyNumberFormat="1" applyFont="1" applyBorder="1" applyAlignment="1">
      <alignment horizontal="right"/>
      <protection/>
    </xf>
    <xf numFmtId="49" fontId="3" fillId="0" borderId="20" xfId="55" applyNumberFormat="1" applyFont="1" applyBorder="1" applyAlignment="1">
      <alignment horizontal="right"/>
      <protection/>
    </xf>
    <xf numFmtId="0" fontId="3" fillId="0" borderId="20" xfId="55" applyFont="1" applyBorder="1" applyAlignment="1" quotePrefix="1">
      <alignment horizontal="right"/>
      <protection/>
    </xf>
    <xf numFmtId="0" fontId="4" fillId="0" borderId="11" xfId="55" applyFont="1" applyBorder="1">
      <alignment/>
      <protection/>
    </xf>
    <xf numFmtId="0" fontId="5" fillId="0" borderId="11" xfId="55" applyFont="1" applyBorder="1" applyAlignment="1">
      <alignment horizontal="right"/>
      <protection/>
    </xf>
    <xf numFmtId="1" fontId="5" fillId="0" borderId="11" xfId="55" applyNumberFormat="1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1" fontId="5" fillId="0" borderId="11" xfId="55" applyNumberFormat="1" applyFont="1" applyBorder="1" applyAlignment="1">
      <alignment horizontal="right"/>
      <protection/>
    </xf>
    <xf numFmtId="0" fontId="2" fillId="0" borderId="11" xfId="55" applyFont="1" applyBorder="1" applyAlignment="1">
      <alignment horizontal="right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oslav\Downloads\P-5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trom.2016"/>
      <sheetName val="II trom.2016"/>
      <sheetName val="VI mes.2016 "/>
      <sheetName val="III trom.2016"/>
      <sheetName val="IX mes.2016"/>
      <sheetName val="IV trom.2016"/>
      <sheetName val="god.2016"/>
      <sheetName val="Sheet2"/>
      <sheetName val="Sheet3"/>
    </sheetNames>
    <sheetDataSet>
      <sheetData sheetId="4">
        <row r="11">
          <cell r="C11">
            <v>1181</v>
          </cell>
          <cell r="G11">
            <v>16</v>
          </cell>
          <cell r="H11">
            <v>281</v>
          </cell>
          <cell r="I11">
            <v>249</v>
          </cell>
          <cell r="J11">
            <v>31</v>
          </cell>
          <cell r="K11">
            <v>30</v>
          </cell>
          <cell r="L11">
            <v>188</v>
          </cell>
          <cell r="M11">
            <v>594</v>
          </cell>
          <cell r="N11">
            <v>68</v>
          </cell>
          <cell r="O11">
            <v>1</v>
          </cell>
          <cell r="P11">
            <v>960</v>
          </cell>
          <cell r="S11">
            <v>117</v>
          </cell>
          <cell r="AA11">
            <v>154</v>
          </cell>
        </row>
        <row r="12">
          <cell r="C12">
            <v>963</v>
          </cell>
          <cell r="G12">
            <v>4</v>
          </cell>
          <cell r="H12">
            <v>257</v>
          </cell>
          <cell r="I12">
            <v>254</v>
          </cell>
          <cell r="J12">
            <v>51</v>
          </cell>
          <cell r="K12">
            <v>93</v>
          </cell>
          <cell r="L12">
            <v>110</v>
          </cell>
          <cell r="M12">
            <v>639</v>
          </cell>
          <cell r="N12">
            <v>32</v>
          </cell>
          <cell r="O12">
            <v>7</v>
          </cell>
          <cell r="P12">
            <v>939</v>
          </cell>
          <cell r="S12">
            <v>117</v>
          </cell>
          <cell r="AA12">
            <v>147</v>
          </cell>
        </row>
        <row r="13">
          <cell r="C13">
            <v>1159</v>
          </cell>
          <cell r="G13">
            <v>10</v>
          </cell>
          <cell r="H13">
            <v>265</v>
          </cell>
          <cell r="I13">
            <v>262</v>
          </cell>
          <cell r="J13">
            <v>61</v>
          </cell>
          <cell r="K13">
            <v>75</v>
          </cell>
          <cell r="L13">
            <v>126</v>
          </cell>
          <cell r="M13">
            <v>820</v>
          </cell>
          <cell r="N13">
            <v>32</v>
          </cell>
          <cell r="O13">
            <v>3</v>
          </cell>
          <cell r="P13">
            <v>1130</v>
          </cell>
          <cell r="S13">
            <v>116</v>
          </cell>
          <cell r="AA13">
            <v>146</v>
          </cell>
        </row>
        <row r="14">
          <cell r="C14">
            <v>1154</v>
          </cell>
          <cell r="G14">
            <v>1</v>
          </cell>
          <cell r="H14">
            <v>315</v>
          </cell>
          <cell r="I14">
            <v>309</v>
          </cell>
          <cell r="J14">
            <v>103</v>
          </cell>
          <cell r="K14">
            <v>34</v>
          </cell>
          <cell r="L14">
            <v>172</v>
          </cell>
          <cell r="M14">
            <v>692</v>
          </cell>
          <cell r="N14">
            <v>29</v>
          </cell>
          <cell r="O14">
            <v>1</v>
          </cell>
          <cell r="P14">
            <v>1038</v>
          </cell>
          <cell r="S14">
            <v>116</v>
          </cell>
          <cell r="AA14">
            <v>153</v>
          </cell>
        </row>
        <row r="15">
          <cell r="C15">
            <v>1149</v>
          </cell>
          <cell r="G15">
            <v>20</v>
          </cell>
          <cell r="H15">
            <v>277</v>
          </cell>
          <cell r="I15">
            <v>264</v>
          </cell>
          <cell r="J15">
            <v>18</v>
          </cell>
          <cell r="K15">
            <v>19</v>
          </cell>
          <cell r="L15">
            <v>227</v>
          </cell>
          <cell r="M15">
            <v>643</v>
          </cell>
          <cell r="N15">
            <v>79</v>
          </cell>
          <cell r="O15">
            <v>0</v>
          </cell>
          <cell r="P15">
            <v>1019</v>
          </cell>
          <cell r="S15">
            <v>118</v>
          </cell>
          <cell r="AA15">
            <v>154</v>
          </cell>
        </row>
        <row r="16">
          <cell r="C16">
            <v>1147</v>
          </cell>
          <cell r="G16">
            <v>3</v>
          </cell>
          <cell r="H16">
            <v>210</v>
          </cell>
          <cell r="I16">
            <v>167</v>
          </cell>
          <cell r="J16">
            <v>6</v>
          </cell>
          <cell r="K16">
            <v>16</v>
          </cell>
          <cell r="L16">
            <v>145</v>
          </cell>
          <cell r="M16">
            <v>778</v>
          </cell>
          <cell r="N16">
            <v>70</v>
          </cell>
          <cell r="O16">
            <v>3</v>
          </cell>
          <cell r="P16">
            <v>1064</v>
          </cell>
          <cell r="S16">
            <v>115</v>
          </cell>
          <cell r="AA16">
            <v>152</v>
          </cell>
        </row>
        <row r="17">
          <cell r="C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S17">
            <v>0</v>
          </cell>
          <cell r="AA17">
            <v>0</v>
          </cell>
        </row>
        <row r="18">
          <cell r="C18">
            <v>370</v>
          </cell>
          <cell r="G18">
            <v>7</v>
          </cell>
          <cell r="H18">
            <v>116</v>
          </cell>
          <cell r="I18">
            <v>105</v>
          </cell>
          <cell r="J18">
            <v>25</v>
          </cell>
          <cell r="K18">
            <v>5</v>
          </cell>
          <cell r="L18">
            <v>75</v>
          </cell>
          <cell r="M18">
            <v>456</v>
          </cell>
          <cell r="N18">
            <v>36</v>
          </cell>
          <cell r="O18">
            <v>1</v>
          </cell>
          <cell r="P18">
            <v>616</v>
          </cell>
          <cell r="S18">
            <v>0</v>
          </cell>
          <cell r="AA18">
            <v>157</v>
          </cell>
        </row>
        <row r="19">
          <cell r="C19">
            <v>1145</v>
          </cell>
          <cell r="G19">
            <v>7</v>
          </cell>
          <cell r="H19">
            <v>240</v>
          </cell>
          <cell r="I19">
            <v>227</v>
          </cell>
          <cell r="J19">
            <v>23</v>
          </cell>
          <cell r="K19">
            <v>26</v>
          </cell>
          <cell r="L19">
            <v>178</v>
          </cell>
          <cell r="M19">
            <v>634</v>
          </cell>
          <cell r="N19">
            <v>70</v>
          </cell>
          <cell r="O19">
            <v>6</v>
          </cell>
          <cell r="P19">
            <v>957</v>
          </cell>
          <cell r="S19">
            <v>104</v>
          </cell>
          <cell r="AA19">
            <v>162</v>
          </cell>
        </row>
        <row r="20">
          <cell r="C20">
            <v>1538</v>
          </cell>
          <cell r="G20">
            <v>2</v>
          </cell>
          <cell r="H20">
            <v>189</v>
          </cell>
          <cell r="I20">
            <v>186</v>
          </cell>
          <cell r="J20">
            <v>12</v>
          </cell>
          <cell r="K20">
            <v>26</v>
          </cell>
          <cell r="L20">
            <v>148</v>
          </cell>
          <cell r="M20">
            <v>490</v>
          </cell>
          <cell r="N20">
            <v>48</v>
          </cell>
          <cell r="O20">
            <v>4</v>
          </cell>
          <cell r="P20">
            <v>733</v>
          </cell>
          <cell r="S20">
            <v>103</v>
          </cell>
          <cell r="AA20">
            <v>119</v>
          </cell>
        </row>
        <row r="21">
          <cell r="C21">
            <v>891</v>
          </cell>
          <cell r="G21">
            <v>1</v>
          </cell>
          <cell r="H21">
            <v>189</v>
          </cell>
          <cell r="I21">
            <v>170</v>
          </cell>
          <cell r="J21">
            <v>36</v>
          </cell>
          <cell r="K21">
            <v>33</v>
          </cell>
          <cell r="L21">
            <v>101</v>
          </cell>
          <cell r="M21">
            <v>365</v>
          </cell>
          <cell r="N21">
            <v>24</v>
          </cell>
          <cell r="O21">
            <v>2</v>
          </cell>
          <cell r="P21">
            <v>581</v>
          </cell>
          <cell r="S21">
            <v>74</v>
          </cell>
          <cell r="AA21">
            <v>108</v>
          </cell>
        </row>
        <row r="22">
          <cell r="C22">
            <v>1196</v>
          </cell>
          <cell r="G22">
            <v>7</v>
          </cell>
          <cell r="H22">
            <v>294</v>
          </cell>
          <cell r="I22">
            <v>285</v>
          </cell>
          <cell r="J22">
            <v>12</v>
          </cell>
          <cell r="K22">
            <v>47</v>
          </cell>
          <cell r="L22">
            <v>226</v>
          </cell>
          <cell r="M22">
            <v>675</v>
          </cell>
          <cell r="N22">
            <v>49</v>
          </cell>
          <cell r="O22">
            <v>2</v>
          </cell>
          <cell r="P22">
            <v>1027</v>
          </cell>
          <cell r="S22">
            <v>96</v>
          </cell>
          <cell r="AA22">
            <v>157</v>
          </cell>
        </row>
        <row r="23">
          <cell r="C23">
            <v>1526</v>
          </cell>
          <cell r="G23">
            <v>0</v>
          </cell>
          <cell r="H23">
            <v>154</v>
          </cell>
          <cell r="I23">
            <v>145</v>
          </cell>
          <cell r="J23">
            <v>13</v>
          </cell>
          <cell r="K23">
            <v>12</v>
          </cell>
          <cell r="L23">
            <v>120</v>
          </cell>
          <cell r="M23">
            <v>675</v>
          </cell>
          <cell r="N23">
            <v>53</v>
          </cell>
          <cell r="O23">
            <v>1</v>
          </cell>
          <cell r="P23">
            <v>883</v>
          </cell>
          <cell r="S23">
            <v>98</v>
          </cell>
          <cell r="AA23">
            <v>155</v>
          </cell>
        </row>
        <row r="24">
          <cell r="C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>
            <v>0</v>
          </cell>
          <cell r="AA24">
            <v>0</v>
          </cell>
        </row>
        <row r="25">
          <cell r="C25">
            <v>1034</v>
          </cell>
          <cell r="G25">
            <v>1</v>
          </cell>
          <cell r="H25">
            <v>93</v>
          </cell>
          <cell r="I25">
            <v>82</v>
          </cell>
          <cell r="J25">
            <v>7</v>
          </cell>
          <cell r="K25">
            <v>16</v>
          </cell>
          <cell r="L25">
            <v>59</v>
          </cell>
          <cell r="M25">
            <v>452</v>
          </cell>
          <cell r="N25">
            <v>26</v>
          </cell>
          <cell r="O25">
            <v>0</v>
          </cell>
          <cell r="P25">
            <v>572</v>
          </cell>
          <cell r="S25">
            <v>79</v>
          </cell>
          <cell r="AA25">
            <v>130</v>
          </cell>
        </row>
        <row r="26">
          <cell r="C26">
            <v>989</v>
          </cell>
          <cell r="G26">
            <v>0</v>
          </cell>
          <cell r="H26">
            <v>37</v>
          </cell>
          <cell r="I26">
            <v>35</v>
          </cell>
          <cell r="J26">
            <v>10</v>
          </cell>
          <cell r="K26">
            <v>0</v>
          </cell>
          <cell r="L26">
            <v>25</v>
          </cell>
          <cell r="M26">
            <v>480</v>
          </cell>
          <cell r="N26">
            <v>23</v>
          </cell>
          <cell r="O26">
            <v>1</v>
          </cell>
          <cell r="P26">
            <v>541</v>
          </cell>
          <cell r="S26">
            <v>68</v>
          </cell>
          <cell r="AA26">
            <v>118</v>
          </cell>
        </row>
        <row r="27">
          <cell r="C27">
            <v>80</v>
          </cell>
          <cell r="G27">
            <v>3</v>
          </cell>
          <cell r="H27">
            <v>37</v>
          </cell>
          <cell r="I27">
            <v>31</v>
          </cell>
          <cell r="J27">
            <v>1</v>
          </cell>
          <cell r="K27">
            <v>15</v>
          </cell>
          <cell r="L27">
            <v>15</v>
          </cell>
          <cell r="M27">
            <v>218</v>
          </cell>
          <cell r="N27">
            <v>8</v>
          </cell>
          <cell r="O27">
            <v>0</v>
          </cell>
          <cell r="P27">
            <v>266</v>
          </cell>
          <cell r="S27">
            <v>34</v>
          </cell>
          <cell r="AA27">
            <v>60</v>
          </cell>
        </row>
        <row r="28">
          <cell r="C28">
            <v>976</v>
          </cell>
          <cell r="G28">
            <v>13</v>
          </cell>
          <cell r="H28">
            <v>87</v>
          </cell>
          <cell r="I28">
            <v>76</v>
          </cell>
          <cell r="J28">
            <v>10</v>
          </cell>
          <cell r="K28">
            <v>8</v>
          </cell>
          <cell r="L28">
            <v>58</v>
          </cell>
          <cell r="M28">
            <v>533</v>
          </cell>
          <cell r="N28">
            <v>26</v>
          </cell>
          <cell r="O28">
            <v>1</v>
          </cell>
          <cell r="P28">
            <v>660</v>
          </cell>
          <cell r="S28">
            <v>48</v>
          </cell>
          <cell r="AA28">
            <v>115</v>
          </cell>
        </row>
        <row r="29">
          <cell r="C29">
            <v>857</v>
          </cell>
          <cell r="G29">
            <v>0</v>
          </cell>
          <cell r="H29">
            <v>234</v>
          </cell>
          <cell r="I29">
            <v>224</v>
          </cell>
          <cell r="J29">
            <v>12</v>
          </cell>
          <cell r="K29">
            <v>10</v>
          </cell>
          <cell r="L29">
            <v>202</v>
          </cell>
          <cell r="M29">
            <v>376</v>
          </cell>
          <cell r="N29">
            <v>30</v>
          </cell>
          <cell r="O29">
            <v>9</v>
          </cell>
          <cell r="P29">
            <v>649</v>
          </cell>
          <cell r="S29">
            <v>208</v>
          </cell>
          <cell r="AA29">
            <v>142</v>
          </cell>
        </row>
        <row r="30">
          <cell r="C30">
            <v>653</v>
          </cell>
          <cell r="G30">
            <v>3</v>
          </cell>
          <cell r="H30">
            <v>161</v>
          </cell>
          <cell r="I30">
            <v>148</v>
          </cell>
          <cell r="J30">
            <v>18</v>
          </cell>
          <cell r="K30">
            <v>3</v>
          </cell>
          <cell r="L30">
            <v>127</v>
          </cell>
          <cell r="M30">
            <v>365</v>
          </cell>
          <cell r="N30">
            <v>25</v>
          </cell>
          <cell r="O30">
            <v>9</v>
          </cell>
          <cell r="P30">
            <v>563</v>
          </cell>
          <cell r="S30">
            <v>98</v>
          </cell>
          <cell r="AA30">
            <v>107</v>
          </cell>
        </row>
        <row r="31">
          <cell r="C31">
            <v>1155</v>
          </cell>
          <cell r="G31">
            <v>5</v>
          </cell>
          <cell r="H31">
            <v>305</v>
          </cell>
          <cell r="I31">
            <v>297</v>
          </cell>
          <cell r="J31">
            <v>26</v>
          </cell>
          <cell r="K31">
            <v>28</v>
          </cell>
          <cell r="L31">
            <v>243</v>
          </cell>
          <cell r="M31">
            <v>580</v>
          </cell>
          <cell r="N31">
            <v>60</v>
          </cell>
          <cell r="O31">
            <v>5</v>
          </cell>
          <cell r="P31">
            <v>955</v>
          </cell>
          <cell r="S31">
            <v>114</v>
          </cell>
          <cell r="AA31">
            <v>156</v>
          </cell>
        </row>
        <row r="32">
          <cell r="C32">
            <v>1160</v>
          </cell>
          <cell r="G32">
            <v>2</v>
          </cell>
          <cell r="H32">
            <v>264</v>
          </cell>
          <cell r="I32">
            <v>254</v>
          </cell>
          <cell r="J32">
            <v>26</v>
          </cell>
          <cell r="K32">
            <v>18</v>
          </cell>
          <cell r="L32">
            <v>210</v>
          </cell>
          <cell r="M32">
            <v>755</v>
          </cell>
          <cell r="N32">
            <v>38</v>
          </cell>
          <cell r="O32">
            <v>11</v>
          </cell>
          <cell r="P32">
            <v>1070</v>
          </cell>
          <cell r="S32">
            <v>115</v>
          </cell>
          <cell r="AA32">
            <v>159</v>
          </cell>
        </row>
        <row r="33">
          <cell r="C33">
            <v>1138</v>
          </cell>
          <cell r="G33">
            <v>0</v>
          </cell>
          <cell r="H33">
            <v>260</v>
          </cell>
          <cell r="I33">
            <v>252</v>
          </cell>
          <cell r="J33">
            <v>21</v>
          </cell>
          <cell r="K33">
            <v>22</v>
          </cell>
          <cell r="L33">
            <v>209</v>
          </cell>
          <cell r="M33">
            <v>651</v>
          </cell>
          <cell r="N33">
            <v>29</v>
          </cell>
          <cell r="O33">
            <v>1</v>
          </cell>
          <cell r="P33">
            <v>941</v>
          </cell>
          <cell r="S33">
            <v>114</v>
          </cell>
          <cell r="AA33">
            <v>152</v>
          </cell>
        </row>
        <row r="34">
          <cell r="C34">
            <v>856</v>
          </cell>
          <cell r="G34">
            <v>1</v>
          </cell>
          <cell r="H34">
            <v>188</v>
          </cell>
          <cell r="I34">
            <v>135</v>
          </cell>
          <cell r="J34">
            <v>31</v>
          </cell>
          <cell r="K34">
            <v>57</v>
          </cell>
          <cell r="L34">
            <v>47</v>
          </cell>
          <cell r="M34">
            <v>928</v>
          </cell>
          <cell r="N34">
            <v>42</v>
          </cell>
          <cell r="O34">
            <v>3</v>
          </cell>
          <cell r="P34">
            <v>1162</v>
          </cell>
          <cell r="S34">
            <v>57</v>
          </cell>
          <cell r="AA34">
            <v>157</v>
          </cell>
        </row>
        <row r="35">
          <cell r="G35">
            <v>106</v>
          </cell>
          <cell r="H35">
            <v>4453</v>
          </cell>
          <cell r="I35">
            <v>4157</v>
          </cell>
          <cell r="J35">
            <v>553</v>
          </cell>
          <cell r="K35">
            <v>593</v>
          </cell>
          <cell r="L35">
            <v>3011</v>
          </cell>
          <cell r="M35">
            <v>12799</v>
          </cell>
          <cell r="N35">
            <v>897</v>
          </cell>
          <cell r="O35">
            <v>71</v>
          </cell>
          <cell r="P35">
            <v>18326</v>
          </cell>
          <cell r="S35">
            <v>2109</v>
          </cell>
          <cell r="AA35">
            <v>3060</v>
          </cell>
        </row>
      </sheetData>
      <sheetData sheetId="5">
        <row r="11">
          <cell r="C11">
            <v>386</v>
          </cell>
          <cell r="G11">
            <v>5</v>
          </cell>
          <cell r="H11">
            <v>127</v>
          </cell>
          <cell r="I11">
            <v>103</v>
          </cell>
          <cell r="J11">
            <v>11</v>
          </cell>
          <cell r="K11">
            <v>37</v>
          </cell>
          <cell r="L11">
            <v>55</v>
          </cell>
          <cell r="M11">
            <v>339</v>
          </cell>
          <cell r="N11">
            <v>23</v>
          </cell>
          <cell r="O11">
            <v>5</v>
          </cell>
          <cell r="P11">
            <v>499</v>
          </cell>
          <cell r="S11">
            <v>46</v>
          </cell>
          <cell r="AA11">
            <v>58</v>
          </cell>
        </row>
        <row r="12">
          <cell r="C12">
            <v>12</v>
          </cell>
          <cell r="G12">
            <v>4</v>
          </cell>
          <cell r="H12">
            <v>177</v>
          </cell>
          <cell r="I12">
            <v>173</v>
          </cell>
          <cell r="J12">
            <v>54</v>
          </cell>
          <cell r="K12">
            <v>72</v>
          </cell>
          <cell r="L12">
            <v>47</v>
          </cell>
          <cell r="M12">
            <v>184</v>
          </cell>
          <cell r="N12">
            <v>9</v>
          </cell>
          <cell r="O12">
            <v>1</v>
          </cell>
          <cell r="P12">
            <v>375</v>
          </cell>
          <cell r="S12">
            <v>0</v>
          </cell>
          <cell r="AA12">
            <v>51</v>
          </cell>
        </row>
        <row r="13">
          <cell r="C13">
            <v>391</v>
          </cell>
          <cell r="G13">
            <v>7</v>
          </cell>
          <cell r="H13">
            <v>186</v>
          </cell>
          <cell r="I13">
            <v>179</v>
          </cell>
          <cell r="J13">
            <v>50</v>
          </cell>
          <cell r="K13">
            <v>50</v>
          </cell>
          <cell r="L13">
            <v>79</v>
          </cell>
          <cell r="M13">
            <v>185</v>
          </cell>
          <cell r="N13">
            <v>13</v>
          </cell>
          <cell r="O13">
            <v>1</v>
          </cell>
          <cell r="P13">
            <v>392</v>
          </cell>
          <cell r="S13">
            <v>46</v>
          </cell>
          <cell r="AA13">
            <v>64</v>
          </cell>
        </row>
        <row r="14">
          <cell r="C14">
            <v>389</v>
          </cell>
          <cell r="G14">
            <v>0</v>
          </cell>
          <cell r="H14">
            <v>176</v>
          </cell>
          <cell r="I14">
            <v>173</v>
          </cell>
          <cell r="J14">
            <v>65</v>
          </cell>
          <cell r="K14">
            <v>23</v>
          </cell>
          <cell r="L14">
            <v>85</v>
          </cell>
          <cell r="M14">
            <v>278</v>
          </cell>
          <cell r="N14">
            <v>27</v>
          </cell>
          <cell r="O14">
            <v>0</v>
          </cell>
          <cell r="P14">
            <v>481</v>
          </cell>
          <cell r="S14">
            <v>46</v>
          </cell>
          <cell r="AA14">
            <v>62</v>
          </cell>
        </row>
        <row r="15">
          <cell r="C15">
            <v>381</v>
          </cell>
          <cell r="G15">
            <v>15</v>
          </cell>
          <cell r="H15">
            <v>112</v>
          </cell>
          <cell r="I15">
            <v>107</v>
          </cell>
          <cell r="J15">
            <v>3</v>
          </cell>
          <cell r="K15">
            <v>10</v>
          </cell>
          <cell r="L15">
            <v>94</v>
          </cell>
          <cell r="M15">
            <v>292</v>
          </cell>
          <cell r="N15">
            <v>26</v>
          </cell>
          <cell r="O15">
            <v>0</v>
          </cell>
          <cell r="P15">
            <v>445</v>
          </cell>
          <cell r="S15">
            <v>46</v>
          </cell>
          <cell r="AA15">
            <v>61</v>
          </cell>
        </row>
        <row r="16">
          <cell r="C16">
            <v>397</v>
          </cell>
          <cell r="G16">
            <v>1</v>
          </cell>
          <cell r="H16">
            <v>122</v>
          </cell>
          <cell r="I16">
            <v>114</v>
          </cell>
          <cell r="J16">
            <v>7</v>
          </cell>
          <cell r="K16">
            <v>6</v>
          </cell>
          <cell r="L16">
            <v>101</v>
          </cell>
          <cell r="M16">
            <v>253</v>
          </cell>
          <cell r="N16">
            <v>28</v>
          </cell>
          <cell r="O16">
            <v>2</v>
          </cell>
          <cell r="P16">
            <v>406</v>
          </cell>
          <cell r="S16">
            <v>46</v>
          </cell>
          <cell r="AA16">
            <v>62</v>
          </cell>
        </row>
        <row r="17">
          <cell r="C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S17">
            <v>0</v>
          </cell>
          <cell r="AA17">
            <v>0</v>
          </cell>
        </row>
        <row r="18">
          <cell r="C18">
            <v>115</v>
          </cell>
          <cell r="G18">
            <v>0</v>
          </cell>
          <cell r="H18">
            <v>54</v>
          </cell>
          <cell r="I18">
            <v>48</v>
          </cell>
          <cell r="J18">
            <v>8</v>
          </cell>
          <cell r="K18">
            <v>4</v>
          </cell>
          <cell r="L18">
            <v>36</v>
          </cell>
          <cell r="M18">
            <v>131</v>
          </cell>
          <cell r="N18">
            <v>12</v>
          </cell>
          <cell r="O18">
            <v>0</v>
          </cell>
          <cell r="P18">
            <v>197</v>
          </cell>
          <cell r="S18">
            <v>0</v>
          </cell>
          <cell r="AA18">
            <v>57</v>
          </cell>
        </row>
        <row r="19">
          <cell r="C19">
            <v>383</v>
          </cell>
          <cell r="G19">
            <v>2</v>
          </cell>
          <cell r="H19">
            <v>87</v>
          </cell>
          <cell r="I19">
            <v>82</v>
          </cell>
          <cell r="J19">
            <v>7</v>
          </cell>
          <cell r="K19">
            <v>5</v>
          </cell>
          <cell r="L19">
            <v>70</v>
          </cell>
          <cell r="M19">
            <v>261</v>
          </cell>
          <cell r="N19">
            <v>27</v>
          </cell>
          <cell r="O19">
            <v>0</v>
          </cell>
          <cell r="P19">
            <v>377</v>
          </cell>
          <cell r="S19">
            <v>47</v>
          </cell>
          <cell r="AA19">
            <v>58</v>
          </cell>
        </row>
        <row r="20">
          <cell r="C20">
            <v>380</v>
          </cell>
          <cell r="G20">
            <v>0</v>
          </cell>
          <cell r="H20">
            <v>112</v>
          </cell>
          <cell r="I20">
            <v>104</v>
          </cell>
          <cell r="J20">
            <v>3</v>
          </cell>
          <cell r="K20">
            <v>18</v>
          </cell>
          <cell r="L20">
            <v>83</v>
          </cell>
          <cell r="M20">
            <v>303</v>
          </cell>
          <cell r="N20">
            <v>21</v>
          </cell>
          <cell r="O20">
            <v>1</v>
          </cell>
          <cell r="P20">
            <v>437</v>
          </cell>
          <cell r="S20">
            <v>47</v>
          </cell>
          <cell r="AA20">
            <v>61</v>
          </cell>
        </row>
        <row r="21">
          <cell r="C21">
            <v>208</v>
          </cell>
          <cell r="G21">
            <v>0</v>
          </cell>
          <cell r="H21">
            <v>106</v>
          </cell>
          <cell r="I21">
            <v>88</v>
          </cell>
          <cell r="J21">
            <v>25</v>
          </cell>
          <cell r="K21">
            <v>30</v>
          </cell>
          <cell r="L21">
            <v>33</v>
          </cell>
          <cell r="M21">
            <v>224</v>
          </cell>
          <cell r="N21">
            <v>21</v>
          </cell>
          <cell r="O21">
            <v>1</v>
          </cell>
          <cell r="P21">
            <v>352</v>
          </cell>
          <cell r="S21">
            <v>24</v>
          </cell>
          <cell r="AA21">
            <v>61</v>
          </cell>
        </row>
        <row r="22">
          <cell r="C22">
            <v>382</v>
          </cell>
          <cell r="G22">
            <v>2</v>
          </cell>
          <cell r="H22">
            <v>120</v>
          </cell>
          <cell r="I22">
            <v>113</v>
          </cell>
          <cell r="J22">
            <v>5</v>
          </cell>
          <cell r="K22">
            <v>15</v>
          </cell>
          <cell r="L22">
            <v>93</v>
          </cell>
          <cell r="M22">
            <v>203</v>
          </cell>
          <cell r="N22">
            <v>12</v>
          </cell>
          <cell r="O22">
            <v>4</v>
          </cell>
          <cell r="P22">
            <v>341</v>
          </cell>
          <cell r="S22">
            <v>47</v>
          </cell>
          <cell r="AA22">
            <v>60</v>
          </cell>
        </row>
        <row r="23">
          <cell r="C23">
            <v>383</v>
          </cell>
          <cell r="G23">
            <v>0</v>
          </cell>
          <cell r="H23">
            <v>43</v>
          </cell>
          <cell r="I23">
            <v>39</v>
          </cell>
          <cell r="J23">
            <v>1</v>
          </cell>
          <cell r="K23">
            <v>1</v>
          </cell>
          <cell r="L23">
            <v>37</v>
          </cell>
          <cell r="M23">
            <v>316</v>
          </cell>
          <cell r="N23">
            <v>32</v>
          </cell>
          <cell r="O23">
            <v>6</v>
          </cell>
          <cell r="P23">
            <v>397</v>
          </cell>
          <cell r="S23">
            <v>47</v>
          </cell>
          <cell r="AA23">
            <v>61</v>
          </cell>
        </row>
        <row r="24">
          <cell r="C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>
            <v>0</v>
          </cell>
          <cell r="AA24">
            <v>0</v>
          </cell>
        </row>
        <row r="25">
          <cell r="C25">
            <v>296</v>
          </cell>
          <cell r="G25">
            <v>0</v>
          </cell>
          <cell r="H25">
            <v>67</v>
          </cell>
          <cell r="I25">
            <v>54</v>
          </cell>
          <cell r="J25">
            <v>0</v>
          </cell>
          <cell r="K25">
            <v>2</v>
          </cell>
          <cell r="L25">
            <v>52</v>
          </cell>
          <cell r="M25">
            <v>233</v>
          </cell>
          <cell r="N25">
            <v>19</v>
          </cell>
          <cell r="O25">
            <v>0</v>
          </cell>
          <cell r="P25">
            <v>319</v>
          </cell>
          <cell r="S25">
            <v>32</v>
          </cell>
          <cell r="AA25">
            <v>63</v>
          </cell>
        </row>
        <row r="26">
          <cell r="C26">
            <v>290</v>
          </cell>
          <cell r="G26">
            <v>0</v>
          </cell>
          <cell r="H26">
            <v>54</v>
          </cell>
          <cell r="I26">
            <v>52</v>
          </cell>
          <cell r="J26">
            <v>10</v>
          </cell>
          <cell r="K26">
            <v>0</v>
          </cell>
          <cell r="L26">
            <v>42</v>
          </cell>
          <cell r="M26">
            <v>233</v>
          </cell>
          <cell r="N26">
            <v>13</v>
          </cell>
          <cell r="O26">
            <v>4</v>
          </cell>
          <cell r="P26">
            <v>304</v>
          </cell>
          <cell r="S26">
            <v>27</v>
          </cell>
          <cell r="AA26">
            <v>59</v>
          </cell>
        </row>
        <row r="27">
          <cell r="C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>
            <v>0</v>
          </cell>
          <cell r="AA27">
            <v>0</v>
          </cell>
        </row>
        <row r="28">
          <cell r="C28">
            <v>284</v>
          </cell>
          <cell r="G28">
            <v>7</v>
          </cell>
          <cell r="H28">
            <v>85</v>
          </cell>
          <cell r="I28">
            <v>55</v>
          </cell>
          <cell r="J28">
            <v>10</v>
          </cell>
          <cell r="K28">
            <v>10</v>
          </cell>
          <cell r="L28">
            <v>35</v>
          </cell>
          <cell r="M28">
            <v>287</v>
          </cell>
          <cell r="N28">
            <v>25</v>
          </cell>
          <cell r="O28">
            <v>2</v>
          </cell>
          <cell r="P28">
            <v>406</v>
          </cell>
          <cell r="S28">
            <v>14</v>
          </cell>
          <cell r="AA28">
            <v>60</v>
          </cell>
        </row>
        <row r="29">
          <cell r="C29">
            <v>338</v>
          </cell>
          <cell r="G29">
            <v>0</v>
          </cell>
          <cell r="H29">
            <v>150</v>
          </cell>
          <cell r="I29">
            <v>139</v>
          </cell>
          <cell r="J29">
            <v>5</v>
          </cell>
          <cell r="K29">
            <v>1</v>
          </cell>
          <cell r="L29">
            <v>133</v>
          </cell>
          <cell r="M29">
            <v>163</v>
          </cell>
          <cell r="N29">
            <v>13</v>
          </cell>
          <cell r="O29">
            <v>0</v>
          </cell>
          <cell r="P29">
            <v>326</v>
          </cell>
          <cell r="S29">
            <v>53</v>
          </cell>
          <cell r="AA29">
            <v>64</v>
          </cell>
        </row>
        <row r="30">
          <cell r="C30">
            <v>243</v>
          </cell>
          <cell r="G30">
            <v>0</v>
          </cell>
          <cell r="H30">
            <v>358</v>
          </cell>
          <cell r="I30">
            <v>354</v>
          </cell>
          <cell r="J30">
            <v>14</v>
          </cell>
          <cell r="K30">
            <v>4</v>
          </cell>
          <cell r="L30">
            <v>336</v>
          </cell>
          <cell r="M30">
            <v>164</v>
          </cell>
          <cell r="N30">
            <v>14</v>
          </cell>
          <cell r="O30">
            <v>0</v>
          </cell>
          <cell r="P30">
            <v>536</v>
          </cell>
          <cell r="S30">
            <v>41</v>
          </cell>
          <cell r="AA30">
            <v>43</v>
          </cell>
        </row>
        <row r="31">
          <cell r="C31">
            <v>384</v>
          </cell>
          <cell r="G31">
            <v>2</v>
          </cell>
          <cell r="H31">
            <v>177</v>
          </cell>
          <cell r="I31">
            <v>166</v>
          </cell>
          <cell r="J31">
            <v>5</v>
          </cell>
          <cell r="K31">
            <v>11</v>
          </cell>
          <cell r="L31">
            <v>150</v>
          </cell>
          <cell r="M31">
            <v>243</v>
          </cell>
          <cell r="N31">
            <v>16</v>
          </cell>
          <cell r="O31">
            <v>2</v>
          </cell>
          <cell r="P31">
            <v>440</v>
          </cell>
          <cell r="S31">
            <v>48</v>
          </cell>
          <cell r="AA31">
            <v>63</v>
          </cell>
        </row>
        <row r="32">
          <cell r="C32">
            <v>402</v>
          </cell>
          <cell r="G32">
            <v>0</v>
          </cell>
          <cell r="H32">
            <v>170</v>
          </cell>
          <cell r="I32">
            <v>159</v>
          </cell>
          <cell r="J32">
            <v>27</v>
          </cell>
          <cell r="K32">
            <v>17</v>
          </cell>
          <cell r="L32">
            <v>115</v>
          </cell>
          <cell r="M32">
            <v>242</v>
          </cell>
          <cell r="N32">
            <v>23</v>
          </cell>
          <cell r="O32">
            <v>1</v>
          </cell>
          <cell r="P32">
            <v>436</v>
          </cell>
          <cell r="S32">
            <v>46</v>
          </cell>
          <cell r="AA32">
            <v>63</v>
          </cell>
        </row>
        <row r="33">
          <cell r="C33">
            <v>380</v>
          </cell>
          <cell r="G33">
            <v>8</v>
          </cell>
          <cell r="H33">
            <v>103</v>
          </cell>
          <cell r="I33">
            <v>95</v>
          </cell>
          <cell r="J33">
            <v>7</v>
          </cell>
          <cell r="K33">
            <v>1</v>
          </cell>
          <cell r="L33">
            <v>87</v>
          </cell>
          <cell r="M33">
            <v>280</v>
          </cell>
          <cell r="N33">
            <v>14</v>
          </cell>
          <cell r="O33">
            <v>0</v>
          </cell>
          <cell r="P33">
            <v>405</v>
          </cell>
          <cell r="S33">
            <v>46</v>
          </cell>
          <cell r="AA33">
            <v>58</v>
          </cell>
        </row>
        <row r="34">
          <cell r="C34">
            <v>346</v>
          </cell>
          <cell r="G34">
            <v>2</v>
          </cell>
          <cell r="H34">
            <v>68</v>
          </cell>
          <cell r="I34">
            <v>57</v>
          </cell>
          <cell r="J34">
            <v>17</v>
          </cell>
          <cell r="K34">
            <v>12</v>
          </cell>
          <cell r="L34">
            <v>28</v>
          </cell>
          <cell r="M34">
            <v>290</v>
          </cell>
          <cell r="N34">
            <v>19</v>
          </cell>
          <cell r="O34">
            <v>2</v>
          </cell>
          <cell r="P34">
            <v>381</v>
          </cell>
          <cell r="S34">
            <v>58</v>
          </cell>
          <cell r="AA34">
            <v>63</v>
          </cell>
        </row>
        <row r="35">
          <cell r="G35">
            <v>55</v>
          </cell>
          <cell r="H35">
            <v>2654</v>
          </cell>
          <cell r="I35">
            <v>2454</v>
          </cell>
          <cell r="J35">
            <v>334</v>
          </cell>
          <cell r="K35">
            <v>329</v>
          </cell>
          <cell r="L35">
            <v>1791</v>
          </cell>
          <cell r="M35">
            <v>5104</v>
          </cell>
          <cell r="N35">
            <v>407</v>
          </cell>
          <cell r="O35">
            <v>32</v>
          </cell>
          <cell r="P35">
            <v>8252</v>
          </cell>
          <cell r="S35">
            <v>807</v>
          </cell>
          <cell r="AA35">
            <v>1252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1">
      <selection activeCell="A1" sqref="A1:AC1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5.75" thickBo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5.75" thickBot="1">
      <c r="A5" s="33" t="s">
        <v>4</v>
      </c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 t="s">
        <v>6</v>
      </c>
      <c r="S5" s="33"/>
      <c r="T5" s="33"/>
      <c r="U5" s="33"/>
      <c r="V5" s="33"/>
      <c r="W5" s="33"/>
      <c r="X5" s="33"/>
      <c r="Y5" s="33"/>
      <c r="Z5" s="33"/>
      <c r="AA5" s="35" t="s">
        <v>7</v>
      </c>
      <c r="AB5" s="35" t="s">
        <v>8</v>
      </c>
      <c r="AC5" s="35" t="s">
        <v>9</v>
      </c>
    </row>
    <row r="6" spans="1:29" ht="15.75" thickBot="1">
      <c r="A6" s="33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3" t="s">
        <v>15</v>
      </c>
      <c r="H6" s="33"/>
      <c r="I6" s="33"/>
      <c r="J6" s="33"/>
      <c r="K6" s="33"/>
      <c r="L6" s="33"/>
      <c r="M6" s="33"/>
      <c r="N6" s="33"/>
      <c r="O6" s="33"/>
      <c r="P6" s="33"/>
      <c r="Q6" s="35" t="s">
        <v>16</v>
      </c>
      <c r="R6" s="35" t="s">
        <v>10</v>
      </c>
      <c r="S6" s="35" t="s">
        <v>11</v>
      </c>
      <c r="T6" s="35" t="s">
        <v>17</v>
      </c>
      <c r="U6" s="35" t="s">
        <v>18</v>
      </c>
      <c r="V6" s="33" t="s">
        <v>19</v>
      </c>
      <c r="W6" s="33"/>
      <c r="X6" s="33"/>
      <c r="Y6" s="33"/>
      <c r="Z6" s="35" t="s">
        <v>14</v>
      </c>
      <c r="AA6" s="35"/>
      <c r="AB6" s="35"/>
      <c r="AC6" s="35"/>
    </row>
    <row r="7" spans="1:29" ht="15.75" thickBot="1">
      <c r="A7" s="33"/>
      <c r="B7" s="35"/>
      <c r="C7" s="35"/>
      <c r="D7" s="35"/>
      <c r="E7" s="35"/>
      <c r="F7" s="35"/>
      <c r="G7" s="35" t="s">
        <v>20</v>
      </c>
      <c r="H7" s="33" t="s">
        <v>21</v>
      </c>
      <c r="I7" s="33"/>
      <c r="J7" s="33"/>
      <c r="K7" s="33"/>
      <c r="L7" s="33"/>
      <c r="M7" s="35" t="s">
        <v>22</v>
      </c>
      <c r="N7" s="35" t="s">
        <v>23</v>
      </c>
      <c r="O7" s="35" t="s">
        <v>24</v>
      </c>
      <c r="P7" s="35" t="s">
        <v>25</v>
      </c>
      <c r="Q7" s="35"/>
      <c r="R7" s="35"/>
      <c r="S7" s="35"/>
      <c r="T7" s="35"/>
      <c r="U7" s="35"/>
      <c r="V7" s="35" t="s">
        <v>26</v>
      </c>
      <c r="W7" s="35" t="s">
        <v>27</v>
      </c>
      <c r="X7" s="35" t="s">
        <v>28</v>
      </c>
      <c r="Y7" s="35" t="s">
        <v>29</v>
      </c>
      <c r="Z7" s="35"/>
      <c r="AA7" s="35"/>
      <c r="AB7" s="35"/>
      <c r="AC7" s="35"/>
    </row>
    <row r="8" spans="1:29" ht="15.75" thickBot="1">
      <c r="A8" s="33"/>
      <c r="B8" s="35"/>
      <c r="C8" s="35"/>
      <c r="D8" s="35"/>
      <c r="E8" s="35"/>
      <c r="F8" s="35"/>
      <c r="G8" s="35"/>
      <c r="H8" s="35" t="s">
        <v>30</v>
      </c>
      <c r="I8" s="33" t="s">
        <v>31</v>
      </c>
      <c r="J8" s="33"/>
      <c r="K8" s="33"/>
      <c r="L8" s="33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83.25" customHeight="1" thickBot="1">
      <c r="A9" s="34"/>
      <c r="B9" s="36"/>
      <c r="C9" s="36"/>
      <c r="D9" s="36"/>
      <c r="E9" s="36"/>
      <c r="F9" s="36"/>
      <c r="G9" s="36"/>
      <c r="H9" s="36"/>
      <c r="I9" s="1" t="s">
        <v>32</v>
      </c>
      <c r="J9" s="1" t="s">
        <v>33</v>
      </c>
      <c r="K9" s="1" t="s">
        <v>34</v>
      </c>
      <c r="L9" s="1" t="s">
        <v>35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3">
        <v>27</v>
      </c>
      <c r="AC10" s="2">
        <v>28</v>
      </c>
    </row>
    <row r="11" spans="1:31" ht="15">
      <c r="A11" s="4" t="s">
        <v>36</v>
      </c>
      <c r="B11" s="5">
        <v>1826</v>
      </c>
      <c r="C11" s="5">
        <f>'[1]IX mes.2016'!C11+'[1]IV trom.2016'!C11</f>
        <v>1567</v>
      </c>
      <c r="D11" s="5">
        <f>B11+C11</f>
        <v>3393</v>
      </c>
      <c r="E11" s="5">
        <f>D11-F11</f>
        <v>1459</v>
      </c>
      <c r="F11" s="5">
        <v>1934</v>
      </c>
      <c r="G11" s="5">
        <f>'[1]IX mes.2016'!G11+'[1]IV trom.2016'!G11</f>
        <v>21</v>
      </c>
      <c r="H11" s="5">
        <f>'[1]IX mes.2016'!H11+'[1]IV trom.2016'!H11</f>
        <v>408</v>
      </c>
      <c r="I11" s="5">
        <f>'[1]IX mes.2016'!I11+'[1]IV trom.2016'!I11</f>
        <v>352</v>
      </c>
      <c r="J11" s="5">
        <f>'[1]IX mes.2016'!J11+'[1]IV trom.2016'!J11</f>
        <v>42</v>
      </c>
      <c r="K11" s="5">
        <f>'[1]IX mes.2016'!K11+'[1]IV trom.2016'!K11</f>
        <v>67</v>
      </c>
      <c r="L11" s="5">
        <f>'[1]IX mes.2016'!L11+'[1]IV trom.2016'!L11</f>
        <v>243</v>
      </c>
      <c r="M11" s="5">
        <f>'[1]IX mes.2016'!M11+'[1]IV trom.2016'!M11</f>
        <v>933</v>
      </c>
      <c r="N11" s="5">
        <f>'[1]IX mes.2016'!N11+'[1]IV trom.2016'!N11</f>
        <v>91</v>
      </c>
      <c r="O11" s="5">
        <f>'[1]IX mes.2016'!O11+'[1]IV trom.2016'!O11</f>
        <v>6</v>
      </c>
      <c r="P11" s="5">
        <f>'[1]IX mes.2016'!P11+'[1]IV trom.2016'!P11</f>
        <v>1459</v>
      </c>
      <c r="Q11" s="5">
        <v>57</v>
      </c>
      <c r="R11" s="5">
        <v>86</v>
      </c>
      <c r="S11" s="5">
        <f>'[1]IX mes.2016'!S11+'[1]IV trom.2016'!S11</f>
        <v>163</v>
      </c>
      <c r="T11" s="6" t="s">
        <v>37</v>
      </c>
      <c r="U11" s="5">
        <v>137</v>
      </c>
      <c r="V11" s="5">
        <v>1459</v>
      </c>
      <c r="W11" s="5">
        <v>137</v>
      </c>
      <c r="X11" s="5">
        <f>V11+W11</f>
        <v>1596</v>
      </c>
      <c r="Y11" s="7">
        <f>V11+(W11/3)</f>
        <v>1504.6666666666667</v>
      </c>
      <c r="Z11" s="6" t="s">
        <v>38</v>
      </c>
      <c r="AA11" s="8">
        <f>'[1]IX mes.2016'!AA11+'[1]IV trom.2016'!AA11</f>
        <v>212</v>
      </c>
      <c r="AB11" s="7">
        <v>156.14465408805032</v>
      </c>
      <c r="AC11" s="9"/>
      <c r="AD11" s="10"/>
      <c r="AE11" s="11"/>
    </row>
    <row r="12" spans="1:30" ht="15">
      <c r="A12" s="12" t="s">
        <v>39</v>
      </c>
      <c r="B12" s="13">
        <v>1669</v>
      </c>
      <c r="C12" s="13">
        <f>'[1]IX mes.2016'!C12+'[1]IV trom.2016'!C12</f>
        <v>975</v>
      </c>
      <c r="D12" s="13">
        <f aca="true" t="shared" si="0" ref="D12:D35">B12+C12</f>
        <v>2644</v>
      </c>
      <c r="E12" s="13">
        <f aca="true" t="shared" si="1" ref="E12:E35">D12-F12</f>
        <v>1314</v>
      </c>
      <c r="F12" s="13">
        <v>1330</v>
      </c>
      <c r="G12" s="13">
        <f>'[1]IX mes.2016'!G12+'[1]IV trom.2016'!G12</f>
        <v>8</v>
      </c>
      <c r="H12" s="13">
        <f>'[1]IX mes.2016'!H12+'[1]IV trom.2016'!H12</f>
        <v>434</v>
      </c>
      <c r="I12" s="13">
        <f>'[1]IX mes.2016'!I12+'[1]IV trom.2016'!I12</f>
        <v>427</v>
      </c>
      <c r="J12" s="13">
        <f>'[1]IX mes.2016'!J12+'[1]IV trom.2016'!J12</f>
        <v>105</v>
      </c>
      <c r="K12" s="13">
        <f>'[1]IX mes.2016'!K12+'[1]IV trom.2016'!K12</f>
        <v>165</v>
      </c>
      <c r="L12" s="13">
        <f>'[1]IX mes.2016'!L12+'[1]IV trom.2016'!L12</f>
        <v>157</v>
      </c>
      <c r="M12" s="13">
        <f>'[1]IX mes.2016'!M12+'[1]IV trom.2016'!M12</f>
        <v>823</v>
      </c>
      <c r="N12" s="13">
        <f>'[1]IX mes.2016'!N12+'[1]IV trom.2016'!N12</f>
        <v>41</v>
      </c>
      <c r="O12" s="13">
        <f>'[1]IX mes.2016'!O12+'[1]IV trom.2016'!O12</f>
        <v>8</v>
      </c>
      <c r="P12" s="13">
        <f>'[1]IX mes.2016'!P12+'[1]IV trom.2016'!P12</f>
        <v>1314</v>
      </c>
      <c r="Q12" s="13">
        <v>62</v>
      </c>
      <c r="R12" s="13">
        <v>141</v>
      </c>
      <c r="S12" s="13">
        <f>'[1]IX mes.2016'!S12+'[1]IV trom.2016'!S12</f>
        <v>117</v>
      </c>
      <c r="T12" s="13">
        <v>258</v>
      </c>
      <c r="U12" s="13">
        <v>168</v>
      </c>
      <c r="V12" s="13">
        <v>1314</v>
      </c>
      <c r="W12" s="13">
        <v>168</v>
      </c>
      <c r="X12" s="13">
        <f aca="true" t="shared" si="2" ref="X12:X35">V12+W12</f>
        <v>1482</v>
      </c>
      <c r="Y12" s="14">
        <f aca="true" t="shared" si="3" ref="Y12:Y35">V12+(W12/3)</f>
        <v>1370</v>
      </c>
      <c r="Z12" s="15" t="s">
        <v>40</v>
      </c>
      <c r="AA12" s="16">
        <f>'[1]IX mes.2016'!AA12+'[1]IV trom.2016'!AA12</f>
        <v>198</v>
      </c>
      <c r="AB12" s="14">
        <v>152.22222222222223</v>
      </c>
      <c r="AC12" s="17"/>
      <c r="AD12" s="10"/>
    </row>
    <row r="13" spans="1:30" ht="15">
      <c r="A13" s="12" t="s">
        <v>41</v>
      </c>
      <c r="B13" s="13">
        <v>1858</v>
      </c>
      <c r="C13" s="13">
        <f>'[1]IX mes.2016'!C13+'[1]IV trom.2016'!C13</f>
        <v>1550</v>
      </c>
      <c r="D13" s="13">
        <f t="shared" si="0"/>
        <v>3408</v>
      </c>
      <c r="E13" s="13">
        <f t="shared" si="1"/>
        <v>1522</v>
      </c>
      <c r="F13" s="13">
        <v>1886</v>
      </c>
      <c r="G13" s="13">
        <f>'[1]IX mes.2016'!G13+'[1]IV trom.2016'!G13</f>
        <v>17</v>
      </c>
      <c r="H13" s="13">
        <f>'[1]IX mes.2016'!H13+'[1]IV trom.2016'!H13</f>
        <v>451</v>
      </c>
      <c r="I13" s="13">
        <f>'[1]IX mes.2016'!I13+'[1]IV trom.2016'!I13</f>
        <v>441</v>
      </c>
      <c r="J13" s="13">
        <f>'[1]IX mes.2016'!J13+'[1]IV trom.2016'!J13</f>
        <v>111</v>
      </c>
      <c r="K13" s="13">
        <f>'[1]IX mes.2016'!K13+'[1]IV trom.2016'!K13</f>
        <v>125</v>
      </c>
      <c r="L13" s="13">
        <f>'[1]IX mes.2016'!L13+'[1]IV trom.2016'!L13</f>
        <v>205</v>
      </c>
      <c r="M13" s="13">
        <f>'[1]IX mes.2016'!M13+'[1]IV trom.2016'!M13</f>
        <v>1005</v>
      </c>
      <c r="N13" s="13">
        <f>'[1]IX mes.2016'!N13+'[1]IV trom.2016'!N13</f>
        <v>45</v>
      </c>
      <c r="O13" s="13">
        <f>'[1]IX mes.2016'!O13+'[1]IV trom.2016'!O13</f>
        <v>4</v>
      </c>
      <c r="P13" s="13">
        <f>'[1]IX mes.2016'!P13+'[1]IV trom.2016'!P13</f>
        <v>1522</v>
      </c>
      <c r="Q13" s="13">
        <v>57</v>
      </c>
      <c r="R13" s="13">
        <v>66</v>
      </c>
      <c r="S13" s="13">
        <f>'[1]IX mes.2016'!S13+'[1]IV trom.2016'!S13</f>
        <v>162</v>
      </c>
      <c r="T13" s="13">
        <v>228</v>
      </c>
      <c r="U13" s="13">
        <v>149</v>
      </c>
      <c r="V13" s="13">
        <v>1522</v>
      </c>
      <c r="W13" s="13">
        <v>149</v>
      </c>
      <c r="X13" s="13">
        <f t="shared" si="2"/>
        <v>1671</v>
      </c>
      <c r="Y13" s="14">
        <f t="shared" si="3"/>
        <v>1571.6666666666667</v>
      </c>
      <c r="Z13" s="15" t="s">
        <v>42</v>
      </c>
      <c r="AA13" s="16">
        <f>'[1]IX mes.2016'!AA13+'[1]IV trom.2016'!AA13</f>
        <v>210</v>
      </c>
      <c r="AB13" s="14">
        <v>164.65079365079367</v>
      </c>
      <c r="AC13" s="17"/>
      <c r="AD13" s="10"/>
    </row>
    <row r="14" spans="1:30" ht="15">
      <c r="A14" s="12" t="s">
        <v>43</v>
      </c>
      <c r="B14" s="13">
        <v>1904</v>
      </c>
      <c r="C14" s="13">
        <f>'[1]IX mes.2016'!C14+'[1]IV trom.2016'!C14</f>
        <v>1543</v>
      </c>
      <c r="D14" s="13">
        <f t="shared" si="0"/>
        <v>3447</v>
      </c>
      <c r="E14" s="13">
        <f t="shared" si="1"/>
        <v>1519</v>
      </c>
      <c r="F14" s="13">
        <v>1928</v>
      </c>
      <c r="G14" s="13">
        <f>'[1]IX mes.2016'!G14+'[1]IV trom.2016'!G14</f>
        <v>1</v>
      </c>
      <c r="H14" s="13">
        <f>'[1]IX mes.2016'!H14+'[1]IV trom.2016'!H14</f>
        <v>491</v>
      </c>
      <c r="I14" s="13">
        <f>'[1]IX mes.2016'!I14+'[1]IV trom.2016'!I14</f>
        <v>482</v>
      </c>
      <c r="J14" s="13">
        <f>'[1]IX mes.2016'!J14+'[1]IV trom.2016'!J14</f>
        <v>168</v>
      </c>
      <c r="K14" s="13">
        <f>'[1]IX mes.2016'!K14+'[1]IV trom.2016'!K14</f>
        <v>57</v>
      </c>
      <c r="L14" s="13">
        <f>'[1]IX mes.2016'!L14+'[1]IV trom.2016'!L14</f>
        <v>257</v>
      </c>
      <c r="M14" s="13">
        <f>'[1]IX mes.2016'!M14+'[1]IV trom.2016'!M14</f>
        <v>970</v>
      </c>
      <c r="N14" s="13">
        <f>'[1]IX mes.2016'!N14+'[1]IV trom.2016'!N14</f>
        <v>56</v>
      </c>
      <c r="O14" s="13">
        <f>'[1]IX mes.2016'!O14+'[1]IV trom.2016'!O14</f>
        <v>1</v>
      </c>
      <c r="P14" s="13">
        <f>'[1]IX mes.2016'!P14+'[1]IV trom.2016'!P14</f>
        <v>1519</v>
      </c>
      <c r="Q14" s="13">
        <v>63</v>
      </c>
      <c r="R14" s="13">
        <v>139</v>
      </c>
      <c r="S14" s="13">
        <f>'[1]IX mes.2016'!S14+'[1]IV trom.2016'!S14</f>
        <v>162</v>
      </c>
      <c r="T14" s="13">
        <v>301</v>
      </c>
      <c r="U14" s="13">
        <v>238</v>
      </c>
      <c r="V14" s="13">
        <v>1519</v>
      </c>
      <c r="W14" s="13">
        <v>238</v>
      </c>
      <c r="X14" s="13">
        <f t="shared" si="2"/>
        <v>1757</v>
      </c>
      <c r="Y14" s="14">
        <f t="shared" si="3"/>
        <v>1598.3333333333333</v>
      </c>
      <c r="Z14" s="15" t="s">
        <v>44</v>
      </c>
      <c r="AA14" s="16">
        <f>'[1]IX mes.2016'!AA14+'[1]IV trom.2016'!AA14</f>
        <v>215</v>
      </c>
      <c r="AB14" s="14">
        <v>163.5503875968992</v>
      </c>
      <c r="AC14" s="17"/>
      <c r="AD14" s="10"/>
    </row>
    <row r="15" spans="1:30" ht="15">
      <c r="A15" s="12" t="s">
        <v>45</v>
      </c>
      <c r="B15" s="13">
        <v>2067</v>
      </c>
      <c r="C15" s="13">
        <f>'[1]IX mes.2016'!C15+'[1]IV trom.2016'!C15</f>
        <v>1530</v>
      </c>
      <c r="D15" s="13">
        <f t="shared" si="0"/>
        <v>3597</v>
      </c>
      <c r="E15" s="13">
        <f t="shared" si="1"/>
        <v>1464</v>
      </c>
      <c r="F15" s="13">
        <v>2133</v>
      </c>
      <c r="G15" s="13">
        <f>'[1]IX mes.2016'!G15+'[1]IV trom.2016'!G15</f>
        <v>35</v>
      </c>
      <c r="H15" s="13">
        <f>'[1]IX mes.2016'!H15+'[1]IV trom.2016'!H15</f>
        <v>389</v>
      </c>
      <c r="I15" s="13">
        <f>'[1]IX mes.2016'!I15+'[1]IV trom.2016'!I15</f>
        <v>371</v>
      </c>
      <c r="J15" s="13">
        <f>'[1]IX mes.2016'!J15+'[1]IV trom.2016'!J15</f>
        <v>21</v>
      </c>
      <c r="K15" s="13">
        <f>'[1]IX mes.2016'!K15+'[1]IV trom.2016'!K15</f>
        <v>29</v>
      </c>
      <c r="L15" s="13">
        <f>'[1]IX mes.2016'!L15+'[1]IV trom.2016'!L15</f>
        <v>321</v>
      </c>
      <c r="M15" s="13">
        <f>'[1]IX mes.2016'!M15+'[1]IV trom.2016'!M15</f>
        <v>935</v>
      </c>
      <c r="N15" s="13">
        <f>'[1]IX mes.2016'!N15+'[1]IV trom.2016'!N15</f>
        <v>105</v>
      </c>
      <c r="O15" s="13">
        <f>'[1]IX mes.2016'!O15+'[1]IV trom.2016'!O15</f>
        <v>0</v>
      </c>
      <c r="P15" s="13">
        <f>'[1]IX mes.2016'!P15+'[1]IV trom.2016'!P15</f>
        <v>1464</v>
      </c>
      <c r="Q15" s="13">
        <v>54</v>
      </c>
      <c r="R15" s="13">
        <v>107</v>
      </c>
      <c r="S15" s="13">
        <f>'[1]IX mes.2016'!S15+'[1]IV trom.2016'!S15</f>
        <v>164</v>
      </c>
      <c r="T15" s="13">
        <v>271</v>
      </c>
      <c r="U15" s="13">
        <v>186</v>
      </c>
      <c r="V15" s="13">
        <v>1464</v>
      </c>
      <c r="W15" s="13">
        <v>186</v>
      </c>
      <c r="X15" s="13">
        <f t="shared" si="2"/>
        <v>1650</v>
      </c>
      <c r="Y15" s="14">
        <f t="shared" si="3"/>
        <v>1526</v>
      </c>
      <c r="Z15" s="15" t="s">
        <v>46</v>
      </c>
      <c r="AA15" s="16">
        <f>'[1]IX mes.2016'!AA15+'[1]IV trom.2016'!AA15</f>
        <v>215</v>
      </c>
      <c r="AB15" s="14">
        <v>156.14883720930231</v>
      </c>
      <c r="AC15" s="17"/>
      <c r="AD15" s="10"/>
    </row>
    <row r="16" spans="1:30" ht="15">
      <c r="A16" s="12" t="s">
        <v>47</v>
      </c>
      <c r="B16" s="13">
        <v>1582</v>
      </c>
      <c r="C16" s="13">
        <f>'[1]IX mes.2016'!C16+'[1]IV trom.2016'!C16</f>
        <v>1544</v>
      </c>
      <c r="D16" s="13">
        <f t="shared" si="0"/>
        <v>3126</v>
      </c>
      <c r="E16" s="13">
        <f t="shared" si="1"/>
        <v>1470</v>
      </c>
      <c r="F16" s="13">
        <v>1656</v>
      </c>
      <c r="G16" s="13">
        <f>'[1]IX mes.2016'!G16+'[1]IV trom.2016'!G16</f>
        <v>4</v>
      </c>
      <c r="H16" s="13">
        <f>'[1]IX mes.2016'!H16+'[1]IV trom.2016'!H16</f>
        <v>332</v>
      </c>
      <c r="I16" s="13">
        <f>'[1]IX mes.2016'!I16+'[1]IV trom.2016'!I16</f>
        <v>281</v>
      </c>
      <c r="J16" s="13">
        <f>'[1]IX mes.2016'!J16+'[1]IV trom.2016'!J16</f>
        <v>13</v>
      </c>
      <c r="K16" s="13">
        <f>'[1]IX mes.2016'!K16+'[1]IV trom.2016'!K16</f>
        <v>22</v>
      </c>
      <c r="L16" s="13">
        <f>'[1]IX mes.2016'!L16+'[1]IV trom.2016'!L16</f>
        <v>246</v>
      </c>
      <c r="M16" s="13">
        <f>'[1]IX mes.2016'!M16+'[1]IV trom.2016'!M16</f>
        <v>1031</v>
      </c>
      <c r="N16" s="13">
        <f>'[1]IX mes.2016'!N16+'[1]IV trom.2016'!N16</f>
        <v>98</v>
      </c>
      <c r="O16" s="13">
        <f>'[1]IX mes.2016'!O16+'[1]IV trom.2016'!O16</f>
        <v>5</v>
      </c>
      <c r="P16" s="13">
        <f>'[1]IX mes.2016'!P16+'[1]IV trom.2016'!P16</f>
        <v>1470</v>
      </c>
      <c r="Q16" s="13">
        <v>53</v>
      </c>
      <c r="R16" s="13">
        <v>95</v>
      </c>
      <c r="S16" s="13">
        <f>'[1]IX mes.2016'!S16+'[1]IV trom.2016'!S16</f>
        <v>161</v>
      </c>
      <c r="T16" s="13">
        <v>256</v>
      </c>
      <c r="U16" s="13">
        <v>161</v>
      </c>
      <c r="V16" s="13">
        <v>1470</v>
      </c>
      <c r="W16" s="13">
        <v>161</v>
      </c>
      <c r="X16" s="13">
        <f t="shared" si="2"/>
        <v>1631</v>
      </c>
      <c r="Y16" s="14">
        <f t="shared" si="3"/>
        <v>1523.6666666666667</v>
      </c>
      <c r="Z16" s="15" t="s">
        <v>48</v>
      </c>
      <c r="AA16" s="16">
        <f>'[1]IX mes.2016'!AA16+'[1]IV trom.2016'!AA16</f>
        <v>214</v>
      </c>
      <c r="AB16" s="14">
        <v>156.6386292834891</v>
      </c>
      <c r="AC16" s="17"/>
      <c r="AD16" s="10"/>
    </row>
    <row r="17" spans="1:30" ht="15">
      <c r="A17" s="12" t="s">
        <v>49</v>
      </c>
      <c r="B17" s="13">
        <v>0</v>
      </c>
      <c r="C17" s="13">
        <f>'[1]IX mes.2016'!C17+'[1]IV trom.2016'!C17</f>
        <v>0</v>
      </c>
      <c r="D17" s="13">
        <f t="shared" si="0"/>
        <v>0</v>
      </c>
      <c r="E17" s="13">
        <f t="shared" si="1"/>
        <v>0</v>
      </c>
      <c r="F17" s="13">
        <v>0</v>
      </c>
      <c r="G17" s="13">
        <f>'[1]IX mes.2016'!G17+'[1]IV trom.2016'!G17</f>
        <v>0</v>
      </c>
      <c r="H17" s="13">
        <f>'[1]IX mes.2016'!H17+'[1]IV trom.2016'!H17</f>
        <v>0</v>
      </c>
      <c r="I17" s="13">
        <f>'[1]IX mes.2016'!I17+'[1]IV trom.2016'!I17</f>
        <v>0</v>
      </c>
      <c r="J17" s="13">
        <f>'[1]IX mes.2016'!J17+'[1]IV trom.2016'!J17</f>
        <v>0</v>
      </c>
      <c r="K17" s="13">
        <f>'[1]IX mes.2016'!K17+'[1]IV trom.2016'!K17</f>
        <v>0</v>
      </c>
      <c r="L17" s="13">
        <f>'[1]IX mes.2016'!L17+'[1]IV trom.2016'!L17</f>
        <v>0</v>
      </c>
      <c r="M17" s="13">
        <f>'[1]IX mes.2016'!M17+'[1]IV trom.2016'!M17</f>
        <v>0</v>
      </c>
      <c r="N17" s="13">
        <f>'[1]IX mes.2016'!N17+'[1]IV trom.2016'!N17</f>
        <v>0</v>
      </c>
      <c r="O17" s="13">
        <f>'[1]IX mes.2016'!O17+'[1]IV trom.2016'!O17</f>
        <v>0</v>
      </c>
      <c r="P17" s="13">
        <f>'[1]IX mes.2016'!P17+'[1]IV trom.2016'!P17</f>
        <v>0</v>
      </c>
      <c r="Q17" s="13">
        <v>0</v>
      </c>
      <c r="R17" s="13">
        <v>0</v>
      </c>
      <c r="S17" s="13">
        <f>'[1]IX mes.2016'!S17+'[1]IV trom.2016'!S17</f>
        <v>0</v>
      </c>
      <c r="T17" s="13">
        <v>0</v>
      </c>
      <c r="U17" s="13">
        <v>0</v>
      </c>
      <c r="V17" s="13">
        <v>0</v>
      </c>
      <c r="W17" s="13">
        <v>0</v>
      </c>
      <c r="X17" s="13">
        <f t="shared" si="2"/>
        <v>0</v>
      </c>
      <c r="Y17" s="14">
        <f t="shared" si="3"/>
        <v>0</v>
      </c>
      <c r="Z17" s="15" t="s">
        <v>50</v>
      </c>
      <c r="AA17" s="16">
        <f>'[1]IX mes.2016'!AA17+'[1]IV trom.2016'!AA17</f>
        <v>0</v>
      </c>
      <c r="AB17" s="14">
        <v>0</v>
      </c>
      <c r="AC17" s="17"/>
      <c r="AD17" s="10"/>
    </row>
    <row r="18" spans="1:30" ht="15">
      <c r="A18" s="12" t="s">
        <v>51</v>
      </c>
      <c r="B18" s="13">
        <v>642</v>
      </c>
      <c r="C18" s="13">
        <f>'[1]IX mes.2016'!C18+'[1]IV trom.2016'!C18</f>
        <v>485</v>
      </c>
      <c r="D18" s="13">
        <f t="shared" si="0"/>
        <v>1127</v>
      </c>
      <c r="E18" s="13">
        <f t="shared" si="1"/>
        <v>813</v>
      </c>
      <c r="F18" s="13">
        <v>314</v>
      </c>
      <c r="G18" s="13">
        <f>'[1]IX mes.2016'!G18+'[1]IV trom.2016'!G18</f>
        <v>7</v>
      </c>
      <c r="H18" s="13">
        <f>'[1]IX mes.2016'!H18+'[1]IV trom.2016'!H18</f>
        <v>170</v>
      </c>
      <c r="I18" s="13">
        <f>'[1]IX mes.2016'!I18+'[1]IV trom.2016'!I18</f>
        <v>153</v>
      </c>
      <c r="J18" s="13">
        <f>'[1]IX mes.2016'!J18+'[1]IV trom.2016'!J18</f>
        <v>33</v>
      </c>
      <c r="K18" s="13">
        <f>'[1]IX mes.2016'!K18+'[1]IV trom.2016'!K18</f>
        <v>9</v>
      </c>
      <c r="L18" s="13">
        <f>'[1]IX mes.2016'!L18+'[1]IV trom.2016'!L18</f>
        <v>111</v>
      </c>
      <c r="M18" s="13">
        <f>'[1]IX mes.2016'!M18+'[1]IV trom.2016'!M18</f>
        <v>587</v>
      </c>
      <c r="N18" s="13">
        <f>'[1]IX mes.2016'!N18+'[1]IV trom.2016'!N18</f>
        <v>48</v>
      </c>
      <c r="O18" s="13">
        <f>'[1]IX mes.2016'!O18+'[1]IV trom.2016'!O18</f>
        <v>1</v>
      </c>
      <c r="P18" s="13">
        <f>'[1]IX mes.2016'!P18+'[1]IV trom.2016'!P18</f>
        <v>813</v>
      </c>
      <c r="Q18" s="13">
        <v>78</v>
      </c>
      <c r="R18" s="13">
        <v>0</v>
      </c>
      <c r="S18" s="13">
        <f>'[1]IX mes.2016'!S18+'[1]IV trom.2016'!S18</f>
        <v>0</v>
      </c>
      <c r="T18" s="13">
        <v>0</v>
      </c>
      <c r="U18" s="13">
        <v>0</v>
      </c>
      <c r="V18" s="13">
        <v>813</v>
      </c>
      <c r="W18" s="13">
        <v>0</v>
      </c>
      <c r="X18" s="13">
        <f t="shared" si="2"/>
        <v>813</v>
      </c>
      <c r="Y18" s="14">
        <f t="shared" si="3"/>
        <v>813</v>
      </c>
      <c r="Z18" s="15" t="s">
        <v>50</v>
      </c>
      <c r="AA18" s="16">
        <f>'[1]IX mes.2016'!AA18+'[1]IV trom.2016'!AA18</f>
        <v>214</v>
      </c>
      <c r="AB18" s="14">
        <v>83.57943925233646</v>
      </c>
      <c r="AC18" s="17"/>
      <c r="AD18" s="10"/>
    </row>
    <row r="19" spans="1:30" ht="15">
      <c r="A19" s="12" t="s">
        <v>52</v>
      </c>
      <c r="B19" s="13">
        <v>1316</v>
      </c>
      <c r="C19" s="13">
        <f>'[1]IX mes.2016'!C19+'[1]IV trom.2016'!C19</f>
        <v>1528</v>
      </c>
      <c r="D19" s="13">
        <f t="shared" si="0"/>
        <v>2844</v>
      </c>
      <c r="E19" s="13">
        <f t="shared" si="1"/>
        <v>1334</v>
      </c>
      <c r="F19" s="13">
        <v>1510</v>
      </c>
      <c r="G19" s="13">
        <f>'[1]IX mes.2016'!G19+'[1]IV trom.2016'!G19</f>
        <v>9</v>
      </c>
      <c r="H19" s="13">
        <f>'[1]IX mes.2016'!H19+'[1]IV trom.2016'!H19</f>
        <v>327</v>
      </c>
      <c r="I19" s="13">
        <f>'[1]IX mes.2016'!I19+'[1]IV trom.2016'!I19</f>
        <v>309</v>
      </c>
      <c r="J19" s="13">
        <f>'[1]IX mes.2016'!J19+'[1]IV trom.2016'!J19</f>
        <v>30</v>
      </c>
      <c r="K19" s="13">
        <f>'[1]IX mes.2016'!K19+'[1]IV trom.2016'!K19</f>
        <v>31</v>
      </c>
      <c r="L19" s="13">
        <f>'[1]IX mes.2016'!L19+'[1]IV trom.2016'!L19</f>
        <v>248</v>
      </c>
      <c r="M19" s="13">
        <f>'[1]IX mes.2016'!M19+'[1]IV trom.2016'!M19</f>
        <v>895</v>
      </c>
      <c r="N19" s="13">
        <f>'[1]IX mes.2016'!N19+'[1]IV trom.2016'!N19</f>
        <v>97</v>
      </c>
      <c r="O19" s="13">
        <f>'[1]IX mes.2016'!O19+'[1]IV trom.2016'!O19</f>
        <v>6</v>
      </c>
      <c r="P19" s="13">
        <f>'[1]IX mes.2016'!P19+'[1]IV trom.2016'!P19</f>
        <v>1334</v>
      </c>
      <c r="Q19" s="13">
        <v>50</v>
      </c>
      <c r="R19" s="13">
        <v>20</v>
      </c>
      <c r="S19" s="13">
        <f>'[1]IX mes.2016'!S19+'[1]IV trom.2016'!S19</f>
        <v>151</v>
      </c>
      <c r="T19" s="13">
        <v>171</v>
      </c>
      <c r="U19" s="13">
        <v>105</v>
      </c>
      <c r="V19" s="13">
        <v>1334</v>
      </c>
      <c r="W19" s="13">
        <v>105</v>
      </c>
      <c r="X19" s="13">
        <f t="shared" si="2"/>
        <v>1439</v>
      </c>
      <c r="Y19" s="14">
        <f t="shared" si="3"/>
        <v>1369</v>
      </c>
      <c r="Z19" s="15" t="s">
        <v>53</v>
      </c>
      <c r="AA19" s="16">
        <f>'[1]IX mes.2016'!AA19+'[1]IV trom.2016'!AA19</f>
        <v>220</v>
      </c>
      <c r="AB19" s="14">
        <v>136.9</v>
      </c>
      <c r="AC19" s="17"/>
      <c r="AD19" s="10"/>
    </row>
    <row r="20" spans="1:30" ht="15">
      <c r="A20" s="12" t="s">
        <v>54</v>
      </c>
      <c r="B20" s="13">
        <v>1269</v>
      </c>
      <c r="C20" s="13">
        <f>'[1]IX mes.2016'!C20+'[1]IV trom.2016'!C20</f>
        <v>1918</v>
      </c>
      <c r="D20" s="13">
        <f t="shared" si="0"/>
        <v>3187</v>
      </c>
      <c r="E20" s="13">
        <f t="shared" si="1"/>
        <v>1170</v>
      </c>
      <c r="F20" s="13">
        <v>2017</v>
      </c>
      <c r="G20" s="13">
        <f>'[1]IX mes.2016'!G20+'[1]IV trom.2016'!G20</f>
        <v>2</v>
      </c>
      <c r="H20" s="13">
        <f>'[1]IX mes.2016'!H20+'[1]IV trom.2016'!H20</f>
        <v>301</v>
      </c>
      <c r="I20" s="13">
        <f>'[1]IX mes.2016'!I20+'[1]IV trom.2016'!I20</f>
        <v>290</v>
      </c>
      <c r="J20" s="13">
        <f>'[1]IX mes.2016'!J20+'[1]IV trom.2016'!J20</f>
        <v>15</v>
      </c>
      <c r="K20" s="13">
        <f>'[1]IX mes.2016'!K20+'[1]IV trom.2016'!K20</f>
        <v>44</v>
      </c>
      <c r="L20" s="13">
        <f>'[1]IX mes.2016'!L20+'[1]IV trom.2016'!L20</f>
        <v>231</v>
      </c>
      <c r="M20" s="13">
        <f>'[1]IX mes.2016'!M20+'[1]IV trom.2016'!M20</f>
        <v>793</v>
      </c>
      <c r="N20" s="13">
        <f>'[1]IX mes.2016'!N20+'[1]IV trom.2016'!N20</f>
        <v>69</v>
      </c>
      <c r="O20" s="13">
        <f>'[1]IX mes.2016'!O20+'[1]IV trom.2016'!O20</f>
        <v>5</v>
      </c>
      <c r="P20" s="13">
        <f>'[1]IX mes.2016'!P20+'[1]IV trom.2016'!P20</f>
        <v>1170</v>
      </c>
      <c r="Q20" s="13">
        <v>42</v>
      </c>
      <c r="R20" s="13">
        <v>15</v>
      </c>
      <c r="S20" s="13">
        <f>'[1]IX mes.2016'!S20+'[1]IV trom.2016'!S20</f>
        <v>150</v>
      </c>
      <c r="T20" s="13">
        <v>165</v>
      </c>
      <c r="U20" s="13">
        <v>120</v>
      </c>
      <c r="V20" s="13">
        <v>1170</v>
      </c>
      <c r="W20" s="13">
        <v>120</v>
      </c>
      <c r="X20" s="13">
        <f t="shared" si="2"/>
        <v>1290</v>
      </c>
      <c r="Y20" s="14">
        <f t="shared" si="3"/>
        <v>1210</v>
      </c>
      <c r="Z20" s="15" t="s">
        <v>55</v>
      </c>
      <c r="AA20" s="16">
        <f>'[1]IX mes.2016'!AA20+'[1]IV trom.2016'!AA20</f>
        <v>180</v>
      </c>
      <c r="AB20" s="14">
        <v>147.88888888888889</v>
      </c>
      <c r="AC20" s="17"/>
      <c r="AD20" s="10"/>
    </row>
    <row r="21" spans="1:30" ht="15">
      <c r="A21" s="12" t="s">
        <v>56</v>
      </c>
      <c r="B21" s="13">
        <v>1559</v>
      </c>
      <c r="C21" s="13">
        <f>'[1]IX mes.2016'!C21+'[1]IV trom.2016'!C21</f>
        <v>1099</v>
      </c>
      <c r="D21" s="13">
        <f t="shared" si="0"/>
        <v>2658</v>
      </c>
      <c r="E21" s="13">
        <f t="shared" si="1"/>
        <v>933</v>
      </c>
      <c r="F21" s="13">
        <v>1725</v>
      </c>
      <c r="G21" s="13">
        <f>'[1]IX mes.2016'!G21+'[1]IV trom.2016'!G21</f>
        <v>1</v>
      </c>
      <c r="H21" s="13">
        <f>'[1]IX mes.2016'!H21+'[1]IV trom.2016'!H21</f>
        <v>295</v>
      </c>
      <c r="I21" s="13">
        <f>'[1]IX mes.2016'!I21+'[1]IV trom.2016'!I21</f>
        <v>258</v>
      </c>
      <c r="J21" s="13">
        <f>'[1]IX mes.2016'!J21+'[1]IV trom.2016'!J21</f>
        <v>61</v>
      </c>
      <c r="K21" s="13">
        <f>'[1]IX mes.2016'!K21+'[1]IV trom.2016'!K21</f>
        <v>63</v>
      </c>
      <c r="L21" s="13">
        <f>'[1]IX mes.2016'!L21+'[1]IV trom.2016'!L21</f>
        <v>134</v>
      </c>
      <c r="M21" s="13">
        <f>'[1]IX mes.2016'!M21+'[1]IV trom.2016'!M21</f>
        <v>589</v>
      </c>
      <c r="N21" s="13">
        <f>'[1]IX mes.2016'!N21+'[1]IV trom.2016'!N21</f>
        <v>45</v>
      </c>
      <c r="O21" s="13">
        <f>'[1]IX mes.2016'!O21+'[1]IV trom.2016'!O21</f>
        <v>3</v>
      </c>
      <c r="P21" s="13">
        <f>'[1]IX mes.2016'!P21+'[1]IV trom.2016'!P21</f>
        <v>933</v>
      </c>
      <c r="Q21" s="13">
        <v>13</v>
      </c>
      <c r="R21" s="13">
        <v>56</v>
      </c>
      <c r="S21" s="13">
        <f>'[1]IX mes.2016'!S21+'[1]IV trom.2016'!S21</f>
        <v>98</v>
      </c>
      <c r="T21" s="13">
        <v>154</v>
      </c>
      <c r="U21" s="13">
        <v>106</v>
      </c>
      <c r="V21" s="13">
        <v>933</v>
      </c>
      <c r="W21" s="13">
        <v>106</v>
      </c>
      <c r="X21" s="13">
        <f t="shared" si="2"/>
        <v>1039</v>
      </c>
      <c r="Y21" s="14">
        <f t="shared" si="3"/>
        <v>968.3333333333334</v>
      </c>
      <c r="Z21" s="15" t="s">
        <v>57</v>
      </c>
      <c r="AA21" s="16">
        <f>'[1]IX mes.2016'!AA21+'[1]IV trom.2016'!AA21</f>
        <v>169</v>
      </c>
      <c r="AB21" s="14">
        <v>126.0552268244576</v>
      </c>
      <c r="AC21" s="17"/>
      <c r="AD21" s="10"/>
    </row>
    <row r="22" spans="1:30" ht="15">
      <c r="A22" s="12" t="s">
        <v>58</v>
      </c>
      <c r="B22" s="13">
        <v>1357</v>
      </c>
      <c r="C22" s="13">
        <f>'[1]IX mes.2016'!C22+'[1]IV trom.2016'!C22</f>
        <v>1578</v>
      </c>
      <c r="D22" s="13">
        <f t="shared" si="0"/>
        <v>2935</v>
      </c>
      <c r="E22" s="13">
        <f t="shared" si="1"/>
        <v>1368</v>
      </c>
      <c r="F22" s="13">
        <v>1567</v>
      </c>
      <c r="G22" s="13">
        <f>'[1]IX mes.2016'!G22+'[1]IV trom.2016'!G22</f>
        <v>9</v>
      </c>
      <c r="H22" s="13">
        <f>'[1]IX mes.2016'!H22+'[1]IV trom.2016'!H22</f>
        <v>414</v>
      </c>
      <c r="I22" s="13">
        <f>'[1]IX mes.2016'!I22+'[1]IV trom.2016'!I22</f>
        <v>398</v>
      </c>
      <c r="J22" s="13">
        <f>'[1]IX mes.2016'!J22+'[1]IV trom.2016'!J22</f>
        <v>17</v>
      </c>
      <c r="K22" s="13">
        <f>'[1]IX mes.2016'!K22+'[1]IV trom.2016'!K22</f>
        <v>62</v>
      </c>
      <c r="L22" s="13">
        <f>'[1]IX mes.2016'!L22+'[1]IV trom.2016'!L22</f>
        <v>319</v>
      </c>
      <c r="M22" s="13">
        <f>'[1]IX mes.2016'!M22+'[1]IV trom.2016'!M22</f>
        <v>878</v>
      </c>
      <c r="N22" s="13">
        <f>'[1]IX mes.2016'!N22+'[1]IV trom.2016'!N22</f>
        <v>61</v>
      </c>
      <c r="O22" s="13">
        <f>'[1]IX mes.2016'!O22+'[1]IV trom.2016'!O22</f>
        <v>6</v>
      </c>
      <c r="P22" s="13">
        <f>'[1]IX mes.2016'!P22+'[1]IV trom.2016'!P22</f>
        <v>1368</v>
      </c>
      <c r="Q22" s="13">
        <v>57</v>
      </c>
      <c r="R22" s="13">
        <v>10</v>
      </c>
      <c r="S22" s="13">
        <f>'[1]IX mes.2016'!S22+'[1]IV trom.2016'!S22</f>
        <v>143</v>
      </c>
      <c r="T22" s="13">
        <v>153</v>
      </c>
      <c r="U22" s="13">
        <v>87</v>
      </c>
      <c r="V22" s="13">
        <v>1368</v>
      </c>
      <c r="W22" s="13">
        <v>87</v>
      </c>
      <c r="X22" s="13">
        <f t="shared" si="2"/>
        <v>1455</v>
      </c>
      <c r="Y22" s="14">
        <f t="shared" si="3"/>
        <v>1397</v>
      </c>
      <c r="Z22" s="15" t="s">
        <v>53</v>
      </c>
      <c r="AA22" s="16">
        <f>'[1]IX mes.2016'!AA22+'[1]IV trom.2016'!AA22</f>
        <v>217</v>
      </c>
      <c r="AB22" s="14">
        <v>141.63133640552996</v>
      </c>
      <c r="AC22" s="17"/>
      <c r="AD22" s="10"/>
    </row>
    <row r="23" spans="1:30" ht="15">
      <c r="A23" s="12" t="s">
        <v>59</v>
      </c>
      <c r="B23" s="13">
        <v>1010</v>
      </c>
      <c r="C23" s="13">
        <f>'[1]IX mes.2016'!C23+'[1]IV trom.2016'!C23</f>
        <v>1909</v>
      </c>
      <c r="D23" s="13">
        <f t="shared" si="0"/>
        <v>2919</v>
      </c>
      <c r="E23" s="13">
        <f t="shared" si="1"/>
        <v>1280</v>
      </c>
      <c r="F23" s="13">
        <v>1639</v>
      </c>
      <c r="G23" s="13">
        <f>'[1]IX mes.2016'!G23+'[1]IV trom.2016'!G23</f>
        <v>0</v>
      </c>
      <c r="H23" s="13">
        <f>'[1]IX mes.2016'!H23+'[1]IV trom.2016'!H23</f>
        <v>197</v>
      </c>
      <c r="I23" s="13">
        <f>'[1]IX mes.2016'!I23+'[1]IV trom.2016'!I23</f>
        <v>184</v>
      </c>
      <c r="J23" s="13">
        <f>'[1]IX mes.2016'!J23+'[1]IV trom.2016'!J23</f>
        <v>14</v>
      </c>
      <c r="K23" s="13">
        <f>'[1]IX mes.2016'!K23+'[1]IV trom.2016'!K23</f>
        <v>13</v>
      </c>
      <c r="L23" s="13">
        <f>'[1]IX mes.2016'!L23+'[1]IV trom.2016'!L23</f>
        <v>157</v>
      </c>
      <c r="M23" s="13">
        <f>'[1]IX mes.2016'!M23+'[1]IV trom.2016'!M23</f>
        <v>991</v>
      </c>
      <c r="N23" s="13">
        <f>'[1]IX mes.2016'!N23+'[1]IV trom.2016'!N23</f>
        <v>85</v>
      </c>
      <c r="O23" s="13">
        <f>'[1]IX mes.2016'!O23+'[1]IV trom.2016'!O23</f>
        <v>7</v>
      </c>
      <c r="P23" s="13">
        <f>'[1]IX mes.2016'!P23+'[1]IV trom.2016'!P23</f>
        <v>1280</v>
      </c>
      <c r="Q23" s="13">
        <v>55</v>
      </c>
      <c r="R23" s="13">
        <v>79</v>
      </c>
      <c r="S23" s="13">
        <f>'[1]IX mes.2016'!S23+'[1]IV trom.2016'!S23</f>
        <v>145</v>
      </c>
      <c r="T23" s="13">
        <v>224</v>
      </c>
      <c r="U23" s="13">
        <v>137</v>
      </c>
      <c r="V23" s="13">
        <v>1280</v>
      </c>
      <c r="W23" s="13">
        <v>137</v>
      </c>
      <c r="X23" s="13">
        <f t="shared" si="2"/>
        <v>1417</v>
      </c>
      <c r="Y23" s="14">
        <f t="shared" si="3"/>
        <v>1325.6666666666667</v>
      </c>
      <c r="Z23" s="15" t="s">
        <v>60</v>
      </c>
      <c r="AA23" s="16">
        <f>'[1]IX mes.2016'!AA23+'[1]IV trom.2016'!AA23</f>
        <v>216</v>
      </c>
      <c r="AB23" s="14">
        <v>135.02160493827162</v>
      </c>
      <c r="AC23" s="17"/>
      <c r="AD23" s="10"/>
    </row>
    <row r="24" spans="1:30" ht="15">
      <c r="A24" s="12" t="s">
        <v>61</v>
      </c>
      <c r="B24" s="13">
        <v>0</v>
      </c>
      <c r="C24" s="13">
        <f>'[1]IX mes.2016'!C24+'[1]IV trom.2016'!C24</f>
        <v>0</v>
      </c>
      <c r="D24" s="13">
        <f t="shared" si="0"/>
        <v>0</v>
      </c>
      <c r="E24" s="13">
        <f t="shared" si="1"/>
        <v>0</v>
      </c>
      <c r="F24" s="13">
        <v>0</v>
      </c>
      <c r="G24" s="13">
        <f>'[1]IX mes.2016'!G24+'[1]IV trom.2016'!G24</f>
        <v>0</v>
      </c>
      <c r="H24" s="13">
        <f>'[1]IX mes.2016'!H24+'[1]IV trom.2016'!H24</f>
        <v>0</v>
      </c>
      <c r="I24" s="13">
        <f>'[1]IX mes.2016'!I24+'[1]IV trom.2016'!I24</f>
        <v>0</v>
      </c>
      <c r="J24" s="13">
        <f>'[1]IX mes.2016'!J24+'[1]IV trom.2016'!J24</f>
        <v>0</v>
      </c>
      <c r="K24" s="13">
        <f>'[1]IX mes.2016'!K24+'[1]IV trom.2016'!K24</f>
        <v>0</v>
      </c>
      <c r="L24" s="13">
        <f>'[1]IX mes.2016'!L24+'[1]IV trom.2016'!L24</f>
        <v>0</v>
      </c>
      <c r="M24" s="13">
        <f>'[1]IX mes.2016'!M24+'[1]IV trom.2016'!M24</f>
        <v>0</v>
      </c>
      <c r="N24" s="13">
        <f>'[1]IX mes.2016'!N24+'[1]IV trom.2016'!N24</f>
        <v>0</v>
      </c>
      <c r="O24" s="13">
        <f>'[1]IX mes.2016'!O24+'[1]IV trom.2016'!O24</f>
        <v>0</v>
      </c>
      <c r="P24" s="13">
        <f>'[1]IX mes.2016'!P24+'[1]IV trom.2016'!P24</f>
        <v>0</v>
      </c>
      <c r="Q24" s="13">
        <v>0</v>
      </c>
      <c r="R24" s="13">
        <v>0</v>
      </c>
      <c r="S24" s="13">
        <f>'[1]IX mes.2016'!S24+'[1]IV trom.2016'!S24</f>
        <v>0</v>
      </c>
      <c r="T24" s="13">
        <v>0</v>
      </c>
      <c r="U24" s="13">
        <v>0</v>
      </c>
      <c r="V24" s="13">
        <v>0</v>
      </c>
      <c r="W24" s="13">
        <v>0</v>
      </c>
      <c r="X24" s="13">
        <f t="shared" si="2"/>
        <v>0</v>
      </c>
      <c r="Y24" s="14">
        <f t="shared" si="3"/>
        <v>0</v>
      </c>
      <c r="Z24" s="15" t="s">
        <v>50</v>
      </c>
      <c r="AA24" s="16">
        <f>'[1]IX mes.2016'!AA24+'[1]IV trom.2016'!AA24</f>
        <v>0</v>
      </c>
      <c r="AB24" s="14">
        <v>0</v>
      </c>
      <c r="AC24" s="17"/>
      <c r="AD24" s="10"/>
    </row>
    <row r="25" spans="1:30" ht="15">
      <c r="A25" s="12" t="s">
        <v>62</v>
      </c>
      <c r="B25" s="13">
        <v>681</v>
      </c>
      <c r="C25" s="13">
        <f>'[1]IX mes.2016'!C25+'[1]IV trom.2016'!C25</f>
        <v>1330</v>
      </c>
      <c r="D25" s="13">
        <f t="shared" si="0"/>
        <v>2011</v>
      </c>
      <c r="E25" s="13">
        <f t="shared" si="1"/>
        <v>891</v>
      </c>
      <c r="F25" s="13">
        <v>1120</v>
      </c>
      <c r="G25" s="13">
        <f>'[1]IX mes.2016'!G25+'[1]IV trom.2016'!G25</f>
        <v>1</v>
      </c>
      <c r="H25" s="13">
        <f>'[1]IX mes.2016'!H25+'[1]IV trom.2016'!H25</f>
        <v>160</v>
      </c>
      <c r="I25" s="13">
        <f>'[1]IX mes.2016'!I25+'[1]IV trom.2016'!I25</f>
        <v>136</v>
      </c>
      <c r="J25" s="13">
        <f>'[1]IX mes.2016'!J25+'[1]IV trom.2016'!J25</f>
        <v>7</v>
      </c>
      <c r="K25" s="13">
        <f>'[1]IX mes.2016'!K25+'[1]IV trom.2016'!K25</f>
        <v>18</v>
      </c>
      <c r="L25" s="13">
        <f>'[1]IX mes.2016'!L25+'[1]IV trom.2016'!L25</f>
        <v>111</v>
      </c>
      <c r="M25" s="13">
        <f>'[1]IX mes.2016'!M25+'[1]IV trom.2016'!M25</f>
        <v>685</v>
      </c>
      <c r="N25" s="13">
        <f>'[1]IX mes.2016'!N25+'[1]IV trom.2016'!N25</f>
        <v>45</v>
      </c>
      <c r="O25" s="13">
        <f>'[1]IX mes.2016'!O25+'[1]IV trom.2016'!O25</f>
        <v>0</v>
      </c>
      <c r="P25" s="13">
        <f>'[1]IX mes.2016'!P25+'[1]IV trom.2016'!P25</f>
        <v>891</v>
      </c>
      <c r="Q25" s="13">
        <v>6</v>
      </c>
      <c r="R25" s="13">
        <v>31</v>
      </c>
      <c r="S25" s="13">
        <f>'[1]IX mes.2016'!S25+'[1]IV trom.2016'!S25</f>
        <v>111</v>
      </c>
      <c r="T25" s="13">
        <v>142</v>
      </c>
      <c r="U25" s="13">
        <v>84</v>
      </c>
      <c r="V25" s="13">
        <v>891</v>
      </c>
      <c r="W25" s="13">
        <v>84</v>
      </c>
      <c r="X25" s="13">
        <f t="shared" si="2"/>
        <v>975</v>
      </c>
      <c r="Y25" s="14">
        <f t="shared" si="3"/>
        <v>919</v>
      </c>
      <c r="Z25" s="15" t="s">
        <v>63</v>
      </c>
      <c r="AA25" s="16">
        <f>'[1]IX mes.2016'!AA25+'[1]IV trom.2016'!AA25</f>
        <v>193</v>
      </c>
      <c r="AB25" s="14">
        <v>104.75647668393782</v>
      </c>
      <c r="AC25" s="17"/>
      <c r="AD25" s="10"/>
    </row>
    <row r="26" spans="1:30" ht="15">
      <c r="A26" s="12" t="s">
        <v>64</v>
      </c>
      <c r="B26" s="13">
        <v>713</v>
      </c>
      <c r="C26" s="13">
        <f>'[1]IX mes.2016'!C26+'[1]IV trom.2016'!C26</f>
        <v>1279</v>
      </c>
      <c r="D26" s="13">
        <f t="shared" si="0"/>
        <v>1992</v>
      </c>
      <c r="E26" s="13">
        <f t="shared" si="1"/>
        <v>845</v>
      </c>
      <c r="F26" s="13">
        <v>1147</v>
      </c>
      <c r="G26" s="13">
        <f>'[1]IX mes.2016'!G26+'[1]IV trom.2016'!G26</f>
        <v>0</v>
      </c>
      <c r="H26" s="13">
        <f>'[1]IX mes.2016'!H26+'[1]IV trom.2016'!H26</f>
        <v>91</v>
      </c>
      <c r="I26" s="13">
        <f>'[1]IX mes.2016'!I26+'[1]IV trom.2016'!I26</f>
        <v>87</v>
      </c>
      <c r="J26" s="13">
        <f>'[1]IX mes.2016'!J26+'[1]IV trom.2016'!J26</f>
        <v>20</v>
      </c>
      <c r="K26" s="13">
        <f>'[1]IX mes.2016'!K26+'[1]IV trom.2016'!K26</f>
        <v>0</v>
      </c>
      <c r="L26" s="13">
        <f>'[1]IX mes.2016'!L26+'[1]IV trom.2016'!L26</f>
        <v>67</v>
      </c>
      <c r="M26" s="13">
        <f>'[1]IX mes.2016'!M26+'[1]IV trom.2016'!M26</f>
        <v>713</v>
      </c>
      <c r="N26" s="13">
        <f>'[1]IX mes.2016'!N26+'[1]IV trom.2016'!N26</f>
        <v>36</v>
      </c>
      <c r="O26" s="13">
        <f>'[1]IX mes.2016'!O26+'[1]IV trom.2016'!O26</f>
        <v>5</v>
      </c>
      <c r="P26" s="13">
        <f>'[1]IX mes.2016'!P26+'[1]IV trom.2016'!P26</f>
        <v>845</v>
      </c>
      <c r="Q26" s="13">
        <v>5</v>
      </c>
      <c r="R26" s="13">
        <v>9</v>
      </c>
      <c r="S26" s="13">
        <f>'[1]IX mes.2016'!S26+'[1]IV trom.2016'!S26</f>
        <v>95</v>
      </c>
      <c r="T26" s="13">
        <v>104</v>
      </c>
      <c r="U26" s="13">
        <v>77</v>
      </c>
      <c r="V26" s="13">
        <v>845</v>
      </c>
      <c r="W26" s="13">
        <v>77</v>
      </c>
      <c r="X26" s="13">
        <f t="shared" si="2"/>
        <v>922</v>
      </c>
      <c r="Y26" s="14">
        <f t="shared" si="3"/>
        <v>870.6666666666666</v>
      </c>
      <c r="Z26" s="15" t="s">
        <v>65</v>
      </c>
      <c r="AA26" s="16">
        <f>'[1]IX mes.2016'!AA26+'[1]IV trom.2016'!AA26</f>
        <v>177</v>
      </c>
      <c r="AB26" s="14">
        <v>108.21845574387947</v>
      </c>
      <c r="AC26" s="17"/>
      <c r="AD26" s="10"/>
    </row>
    <row r="27" spans="1:30" ht="15">
      <c r="A27" s="12" t="s">
        <v>66</v>
      </c>
      <c r="B27" s="13">
        <v>186</v>
      </c>
      <c r="C27" s="13">
        <f>'[1]IX mes.2016'!C27+'[1]IV trom.2016'!C27</f>
        <v>80</v>
      </c>
      <c r="D27" s="13">
        <f t="shared" si="0"/>
        <v>266</v>
      </c>
      <c r="E27" s="13">
        <f t="shared" si="1"/>
        <v>266</v>
      </c>
      <c r="F27" s="13">
        <v>0</v>
      </c>
      <c r="G27" s="13">
        <f>'[1]IX mes.2016'!G27+'[1]IV trom.2016'!G27</f>
        <v>3</v>
      </c>
      <c r="H27" s="13">
        <f>'[1]IX mes.2016'!H27+'[1]IV trom.2016'!H27</f>
        <v>37</v>
      </c>
      <c r="I27" s="13">
        <f>'[1]IX mes.2016'!I27+'[1]IV trom.2016'!I27</f>
        <v>31</v>
      </c>
      <c r="J27" s="13">
        <f>'[1]IX mes.2016'!J27+'[1]IV trom.2016'!J27</f>
        <v>1</v>
      </c>
      <c r="K27" s="13">
        <f>'[1]IX mes.2016'!K27+'[1]IV trom.2016'!K27</f>
        <v>15</v>
      </c>
      <c r="L27" s="13">
        <f>'[1]IX mes.2016'!L27+'[1]IV trom.2016'!L27</f>
        <v>15</v>
      </c>
      <c r="M27" s="13">
        <f>'[1]IX mes.2016'!M27+'[1]IV trom.2016'!M27</f>
        <v>218</v>
      </c>
      <c r="N27" s="13">
        <f>'[1]IX mes.2016'!N27+'[1]IV trom.2016'!N27</f>
        <v>8</v>
      </c>
      <c r="O27" s="13">
        <f>'[1]IX mes.2016'!O27+'[1]IV trom.2016'!O27</f>
        <v>0</v>
      </c>
      <c r="P27" s="13">
        <f>'[1]IX mes.2016'!P27+'[1]IV trom.2016'!P27</f>
        <v>266</v>
      </c>
      <c r="Q27" s="13">
        <v>9</v>
      </c>
      <c r="R27" s="13">
        <v>14</v>
      </c>
      <c r="S27" s="13">
        <f>'[1]IX mes.2016'!S27+'[1]IV trom.2016'!S27</f>
        <v>34</v>
      </c>
      <c r="T27" s="13">
        <v>48</v>
      </c>
      <c r="U27" s="13">
        <v>48</v>
      </c>
      <c r="V27" s="13">
        <v>266</v>
      </c>
      <c r="W27" s="13">
        <v>48</v>
      </c>
      <c r="X27" s="13">
        <f t="shared" si="2"/>
        <v>314</v>
      </c>
      <c r="Y27" s="14">
        <f t="shared" si="3"/>
        <v>282</v>
      </c>
      <c r="Z27" s="15" t="s">
        <v>50</v>
      </c>
      <c r="AA27" s="16">
        <f>'[1]IX mes.2016'!AA27+'[1]IV trom.2016'!AA27</f>
        <v>60</v>
      </c>
      <c r="AB27" s="14">
        <v>103.4</v>
      </c>
      <c r="AC27" s="17"/>
      <c r="AD27" s="10"/>
    </row>
    <row r="28" spans="1:30" ht="15">
      <c r="A28" s="12" t="s">
        <v>67</v>
      </c>
      <c r="B28" s="13">
        <v>714</v>
      </c>
      <c r="C28" s="13">
        <f>'[1]IX mes.2016'!C28+'[1]IV trom.2016'!C28</f>
        <v>1260</v>
      </c>
      <c r="D28" s="13">
        <f t="shared" si="0"/>
        <v>1974</v>
      </c>
      <c r="E28" s="13">
        <f t="shared" si="1"/>
        <v>1066</v>
      </c>
      <c r="F28" s="13">
        <v>908</v>
      </c>
      <c r="G28" s="13">
        <f>'[1]IX mes.2016'!G28+'[1]IV trom.2016'!G28</f>
        <v>20</v>
      </c>
      <c r="H28" s="13">
        <f>'[1]IX mes.2016'!H28+'[1]IV trom.2016'!H28</f>
        <v>172</v>
      </c>
      <c r="I28" s="13">
        <f>'[1]IX mes.2016'!I28+'[1]IV trom.2016'!I28</f>
        <v>131</v>
      </c>
      <c r="J28" s="13">
        <f>'[1]IX mes.2016'!J28+'[1]IV trom.2016'!J28</f>
        <v>20</v>
      </c>
      <c r="K28" s="13">
        <f>'[1]IX mes.2016'!K28+'[1]IV trom.2016'!K28</f>
        <v>18</v>
      </c>
      <c r="L28" s="13">
        <f>'[1]IX mes.2016'!L28+'[1]IV trom.2016'!L28</f>
        <v>93</v>
      </c>
      <c r="M28" s="13">
        <f>'[1]IX mes.2016'!M28+'[1]IV trom.2016'!M28</f>
        <v>820</v>
      </c>
      <c r="N28" s="13">
        <f>'[1]IX mes.2016'!N28+'[1]IV trom.2016'!N28</f>
        <v>51</v>
      </c>
      <c r="O28" s="13">
        <f>'[1]IX mes.2016'!O28+'[1]IV trom.2016'!O28</f>
        <v>3</v>
      </c>
      <c r="P28" s="13">
        <f>'[1]IX mes.2016'!P28+'[1]IV trom.2016'!P28</f>
        <v>1066</v>
      </c>
      <c r="Q28" s="13">
        <v>4</v>
      </c>
      <c r="R28" s="13">
        <v>2</v>
      </c>
      <c r="S28" s="13">
        <f>'[1]IX mes.2016'!S28+'[1]IV trom.2016'!S28</f>
        <v>62</v>
      </c>
      <c r="T28" s="13">
        <v>64</v>
      </c>
      <c r="U28" s="13">
        <v>51</v>
      </c>
      <c r="V28" s="13">
        <v>1066</v>
      </c>
      <c r="W28" s="13">
        <v>51</v>
      </c>
      <c r="X28" s="13">
        <f t="shared" si="2"/>
        <v>1117</v>
      </c>
      <c r="Y28" s="14">
        <f t="shared" si="3"/>
        <v>1083</v>
      </c>
      <c r="Z28" s="15" t="s">
        <v>68</v>
      </c>
      <c r="AA28" s="16">
        <f>'[1]IX mes.2016'!AA28+'[1]IV trom.2016'!AA28</f>
        <v>175</v>
      </c>
      <c r="AB28" s="14">
        <v>136.14857142857144</v>
      </c>
      <c r="AC28" s="17"/>
      <c r="AD28" s="10"/>
    </row>
    <row r="29" spans="1:30" ht="15">
      <c r="A29" s="12" t="s">
        <v>69</v>
      </c>
      <c r="B29" s="13">
        <v>1611</v>
      </c>
      <c r="C29" s="13">
        <f>'[1]IX mes.2016'!C29+'[1]IV trom.2016'!C29</f>
        <v>1195</v>
      </c>
      <c r="D29" s="13">
        <f t="shared" si="0"/>
        <v>2806</v>
      </c>
      <c r="E29" s="13">
        <f t="shared" si="1"/>
        <v>975</v>
      </c>
      <c r="F29" s="13">
        <v>1831</v>
      </c>
      <c r="G29" s="13">
        <f>'[1]IX mes.2016'!G29+'[1]IV trom.2016'!G29</f>
        <v>0</v>
      </c>
      <c r="H29" s="13">
        <f>'[1]IX mes.2016'!H29+'[1]IV trom.2016'!H29</f>
        <v>384</v>
      </c>
      <c r="I29" s="13">
        <f>'[1]IX mes.2016'!I29+'[1]IV trom.2016'!I29</f>
        <v>363</v>
      </c>
      <c r="J29" s="13">
        <f>'[1]IX mes.2016'!J29+'[1]IV trom.2016'!J29</f>
        <v>17</v>
      </c>
      <c r="K29" s="13">
        <f>'[1]IX mes.2016'!K29+'[1]IV trom.2016'!K29</f>
        <v>11</v>
      </c>
      <c r="L29" s="13">
        <f>'[1]IX mes.2016'!L29+'[1]IV trom.2016'!L29</f>
        <v>335</v>
      </c>
      <c r="M29" s="13">
        <f>'[1]IX mes.2016'!M29+'[1]IV trom.2016'!M29</f>
        <v>539</v>
      </c>
      <c r="N29" s="13">
        <f>'[1]IX mes.2016'!N29+'[1]IV trom.2016'!N29</f>
        <v>43</v>
      </c>
      <c r="O29" s="13">
        <f>'[1]IX mes.2016'!O29+'[1]IV trom.2016'!O29</f>
        <v>9</v>
      </c>
      <c r="P29" s="13">
        <f>'[1]IX mes.2016'!P29+'[1]IV trom.2016'!P29</f>
        <v>975</v>
      </c>
      <c r="Q29" s="13">
        <v>19</v>
      </c>
      <c r="R29" s="13">
        <v>78</v>
      </c>
      <c r="S29" s="13">
        <f>'[1]IX mes.2016'!S29+'[1]IV trom.2016'!S29</f>
        <v>261</v>
      </c>
      <c r="T29" s="13">
        <v>339</v>
      </c>
      <c r="U29" s="13">
        <v>254</v>
      </c>
      <c r="V29" s="13">
        <v>975</v>
      </c>
      <c r="W29" s="13">
        <v>254</v>
      </c>
      <c r="X29" s="13">
        <f t="shared" si="2"/>
        <v>1229</v>
      </c>
      <c r="Y29" s="14">
        <f t="shared" si="3"/>
        <v>1059.6666666666667</v>
      </c>
      <c r="Z29" s="15" t="s">
        <v>46</v>
      </c>
      <c r="AA29" s="16">
        <f>'[1]IX mes.2016'!AA29+'[1]IV trom.2016'!AA29</f>
        <v>206</v>
      </c>
      <c r="AB29" s="14">
        <v>113.16828478964402</v>
      </c>
      <c r="AC29" s="17"/>
      <c r="AD29" s="10"/>
    </row>
    <row r="30" spans="1:30" ht="15">
      <c r="A30" s="12" t="s">
        <v>70</v>
      </c>
      <c r="B30" s="13">
        <v>2029</v>
      </c>
      <c r="C30" s="13">
        <f>'[1]IX mes.2016'!C30+'[1]IV trom.2016'!C30</f>
        <v>896</v>
      </c>
      <c r="D30" s="13">
        <f t="shared" si="0"/>
        <v>2925</v>
      </c>
      <c r="E30" s="13">
        <f t="shared" si="1"/>
        <v>1099</v>
      </c>
      <c r="F30" s="13">
        <v>1826</v>
      </c>
      <c r="G30" s="13">
        <f>'[1]IX mes.2016'!G30+'[1]IV trom.2016'!G30</f>
        <v>3</v>
      </c>
      <c r="H30" s="13">
        <f>'[1]IX mes.2016'!H30+'[1]IV trom.2016'!H30</f>
        <v>519</v>
      </c>
      <c r="I30" s="13">
        <f>'[1]IX mes.2016'!I30+'[1]IV trom.2016'!I30</f>
        <v>502</v>
      </c>
      <c r="J30" s="13">
        <f>'[1]IX mes.2016'!J30+'[1]IV trom.2016'!J30</f>
        <v>32</v>
      </c>
      <c r="K30" s="13">
        <f>'[1]IX mes.2016'!K30+'[1]IV trom.2016'!K30</f>
        <v>7</v>
      </c>
      <c r="L30" s="13">
        <f>'[1]IX mes.2016'!L30+'[1]IV trom.2016'!L30</f>
        <v>463</v>
      </c>
      <c r="M30" s="13">
        <f>'[1]IX mes.2016'!M30+'[1]IV trom.2016'!M30</f>
        <v>529</v>
      </c>
      <c r="N30" s="13">
        <f>'[1]IX mes.2016'!N30+'[1]IV trom.2016'!N30</f>
        <v>39</v>
      </c>
      <c r="O30" s="13">
        <f>'[1]IX mes.2016'!O30+'[1]IV trom.2016'!O30</f>
        <v>9</v>
      </c>
      <c r="P30" s="13">
        <f>'[1]IX mes.2016'!P30+'[1]IV trom.2016'!P30</f>
        <v>1099</v>
      </c>
      <c r="Q30" s="13">
        <v>6</v>
      </c>
      <c r="R30" s="13">
        <v>61</v>
      </c>
      <c r="S30" s="13">
        <f>'[1]IX mes.2016'!S30+'[1]IV trom.2016'!S30</f>
        <v>139</v>
      </c>
      <c r="T30" s="13">
        <v>200</v>
      </c>
      <c r="U30" s="13">
        <v>128</v>
      </c>
      <c r="V30" s="13">
        <v>1099</v>
      </c>
      <c r="W30" s="13">
        <v>128</v>
      </c>
      <c r="X30" s="13">
        <f t="shared" si="2"/>
        <v>1227</v>
      </c>
      <c r="Y30" s="14">
        <f t="shared" si="3"/>
        <v>1141.6666666666667</v>
      </c>
      <c r="Z30" s="15" t="s">
        <v>71</v>
      </c>
      <c r="AA30" s="16">
        <f>'[1]IX mes.2016'!AA30+'[1]IV trom.2016'!AA30</f>
        <v>150</v>
      </c>
      <c r="AB30" s="14">
        <v>167.44444444444446</v>
      </c>
      <c r="AC30" s="17"/>
      <c r="AD30" s="10"/>
    </row>
    <row r="31" spans="1:30" ht="15">
      <c r="A31" s="12" t="s">
        <v>72</v>
      </c>
      <c r="B31" s="13">
        <v>1910</v>
      </c>
      <c r="C31" s="13">
        <f>'[1]IX mes.2016'!C31+'[1]IV trom.2016'!C31</f>
        <v>1539</v>
      </c>
      <c r="D31" s="13">
        <f t="shared" si="0"/>
        <v>3449</v>
      </c>
      <c r="E31" s="13">
        <f t="shared" si="1"/>
        <v>1395</v>
      </c>
      <c r="F31" s="13">
        <v>2054</v>
      </c>
      <c r="G31" s="13">
        <f>'[1]IX mes.2016'!G31+'[1]IV trom.2016'!G31</f>
        <v>7</v>
      </c>
      <c r="H31" s="13">
        <f>'[1]IX mes.2016'!H31+'[1]IV trom.2016'!H31</f>
        <v>482</v>
      </c>
      <c r="I31" s="13">
        <f>'[1]IX mes.2016'!I31+'[1]IV trom.2016'!I31</f>
        <v>463</v>
      </c>
      <c r="J31" s="13">
        <f>'[1]IX mes.2016'!J31+'[1]IV trom.2016'!J31</f>
        <v>31</v>
      </c>
      <c r="K31" s="13">
        <f>'[1]IX mes.2016'!K31+'[1]IV trom.2016'!K31</f>
        <v>39</v>
      </c>
      <c r="L31" s="13">
        <f>'[1]IX mes.2016'!L31+'[1]IV trom.2016'!L31</f>
        <v>393</v>
      </c>
      <c r="M31" s="13">
        <f>'[1]IX mes.2016'!M31+'[1]IV trom.2016'!M31</f>
        <v>823</v>
      </c>
      <c r="N31" s="13">
        <f>'[1]IX mes.2016'!N31+'[1]IV trom.2016'!N31</f>
        <v>76</v>
      </c>
      <c r="O31" s="13">
        <f>'[1]IX mes.2016'!O31+'[1]IV trom.2016'!O31</f>
        <v>7</v>
      </c>
      <c r="P31" s="13">
        <f>'[1]IX mes.2016'!P31+'[1]IV trom.2016'!P31</f>
        <v>1395</v>
      </c>
      <c r="Q31" s="13">
        <v>54</v>
      </c>
      <c r="R31" s="13">
        <v>76</v>
      </c>
      <c r="S31" s="13">
        <f>'[1]IX mes.2016'!S31+'[1]IV trom.2016'!S31</f>
        <v>162</v>
      </c>
      <c r="T31" s="13">
        <v>238</v>
      </c>
      <c r="U31" s="13">
        <v>179</v>
      </c>
      <c r="V31" s="13">
        <v>1395</v>
      </c>
      <c r="W31" s="13">
        <v>179</v>
      </c>
      <c r="X31" s="13">
        <f t="shared" si="2"/>
        <v>1574</v>
      </c>
      <c r="Y31" s="14">
        <f t="shared" si="3"/>
        <v>1454.6666666666667</v>
      </c>
      <c r="Z31" s="15" t="s">
        <v>73</v>
      </c>
      <c r="AA31" s="16">
        <f>'[1]IX mes.2016'!AA31+'[1]IV trom.2016'!AA31</f>
        <v>219</v>
      </c>
      <c r="AB31" s="14">
        <v>146.13089802130898</v>
      </c>
      <c r="AC31" s="17"/>
      <c r="AD31" s="10"/>
    </row>
    <row r="32" spans="1:30" ht="15">
      <c r="A32" s="12" t="s">
        <v>74</v>
      </c>
      <c r="B32" s="13">
        <v>2021</v>
      </c>
      <c r="C32" s="13">
        <f>'[1]IX mes.2016'!C32+'[1]IV trom.2016'!C32</f>
        <v>1562</v>
      </c>
      <c r="D32" s="13">
        <f t="shared" si="0"/>
        <v>3583</v>
      </c>
      <c r="E32" s="13">
        <f t="shared" si="1"/>
        <v>1506</v>
      </c>
      <c r="F32" s="13">
        <v>2077</v>
      </c>
      <c r="G32" s="13">
        <f>'[1]IX mes.2016'!G32+'[1]IV trom.2016'!G32</f>
        <v>2</v>
      </c>
      <c r="H32" s="13">
        <f>'[1]IX mes.2016'!H32+'[1]IV trom.2016'!H32</f>
        <v>434</v>
      </c>
      <c r="I32" s="13">
        <f>'[1]IX mes.2016'!I32+'[1]IV trom.2016'!I32</f>
        <v>413</v>
      </c>
      <c r="J32" s="13">
        <f>'[1]IX mes.2016'!J32+'[1]IV trom.2016'!J32</f>
        <v>53</v>
      </c>
      <c r="K32" s="13">
        <f>'[1]IX mes.2016'!K32+'[1]IV trom.2016'!K32</f>
        <v>35</v>
      </c>
      <c r="L32" s="13">
        <f>'[1]IX mes.2016'!L32+'[1]IV trom.2016'!L32</f>
        <v>325</v>
      </c>
      <c r="M32" s="13">
        <f>'[1]IX mes.2016'!M32+'[1]IV trom.2016'!M32</f>
        <v>997</v>
      </c>
      <c r="N32" s="13">
        <f>'[1]IX mes.2016'!N32+'[1]IV trom.2016'!N32</f>
        <v>61</v>
      </c>
      <c r="O32" s="13">
        <f>'[1]IX mes.2016'!O32+'[1]IV trom.2016'!O32</f>
        <v>12</v>
      </c>
      <c r="P32" s="13">
        <f>'[1]IX mes.2016'!P32+'[1]IV trom.2016'!P32</f>
        <v>1506</v>
      </c>
      <c r="Q32" s="13">
        <v>76</v>
      </c>
      <c r="R32" s="13">
        <v>94</v>
      </c>
      <c r="S32" s="13">
        <f>'[1]IX mes.2016'!S32+'[1]IV trom.2016'!S32</f>
        <v>161</v>
      </c>
      <c r="T32" s="13">
        <v>255</v>
      </c>
      <c r="U32" s="13">
        <v>219</v>
      </c>
      <c r="V32" s="13">
        <v>1506</v>
      </c>
      <c r="W32" s="13">
        <v>219</v>
      </c>
      <c r="X32" s="13">
        <f t="shared" si="2"/>
        <v>1725</v>
      </c>
      <c r="Y32" s="14">
        <f t="shared" si="3"/>
        <v>1579</v>
      </c>
      <c r="Z32" s="15" t="s">
        <v>75</v>
      </c>
      <c r="AA32" s="16">
        <f>'[1]IX mes.2016'!AA32+'[1]IV trom.2016'!AA32</f>
        <v>222</v>
      </c>
      <c r="AB32" s="14">
        <v>156.47747747747746</v>
      </c>
      <c r="AC32" s="17"/>
      <c r="AD32" s="10"/>
    </row>
    <row r="33" spans="1:30" ht="15">
      <c r="A33" s="12" t="s">
        <v>76</v>
      </c>
      <c r="B33" s="13">
        <v>1947</v>
      </c>
      <c r="C33" s="13">
        <f>'[1]IX mes.2016'!C33+'[1]IV trom.2016'!C33</f>
        <v>1518</v>
      </c>
      <c r="D33" s="13">
        <f t="shared" si="0"/>
        <v>3465</v>
      </c>
      <c r="E33" s="13">
        <f t="shared" si="1"/>
        <v>1346</v>
      </c>
      <c r="F33" s="13">
        <v>2119</v>
      </c>
      <c r="G33" s="13">
        <f>'[1]IX mes.2016'!G33+'[1]IV trom.2016'!G33</f>
        <v>8</v>
      </c>
      <c r="H33" s="13">
        <f>'[1]IX mes.2016'!H33+'[1]IV trom.2016'!H33</f>
        <v>363</v>
      </c>
      <c r="I33" s="13">
        <f>'[1]IX mes.2016'!I33+'[1]IV trom.2016'!I33</f>
        <v>347</v>
      </c>
      <c r="J33" s="13">
        <f>'[1]IX mes.2016'!J33+'[1]IV trom.2016'!J33</f>
        <v>28</v>
      </c>
      <c r="K33" s="13">
        <f>'[1]IX mes.2016'!K33+'[1]IV trom.2016'!K33</f>
        <v>23</v>
      </c>
      <c r="L33" s="13">
        <f>'[1]IX mes.2016'!L33+'[1]IV trom.2016'!L33</f>
        <v>296</v>
      </c>
      <c r="M33" s="13">
        <f>'[1]IX mes.2016'!M33+'[1]IV trom.2016'!M33</f>
        <v>931</v>
      </c>
      <c r="N33" s="13">
        <f>'[1]IX mes.2016'!N33+'[1]IV trom.2016'!N33</f>
        <v>43</v>
      </c>
      <c r="O33" s="13">
        <f>'[1]IX mes.2016'!O33+'[1]IV trom.2016'!O33</f>
        <v>1</v>
      </c>
      <c r="P33" s="13">
        <f>'[1]IX mes.2016'!P33+'[1]IV trom.2016'!P33</f>
        <v>1346</v>
      </c>
      <c r="Q33" s="13">
        <v>52</v>
      </c>
      <c r="R33" s="13">
        <v>28</v>
      </c>
      <c r="S33" s="13">
        <f>'[1]IX mes.2016'!S33+'[1]IV trom.2016'!S33</f>
        <v>160</v>
      </c>
      <c r="T33" s="13">
        <v>188</v>
      </c>
      <c r="U33" s="13">
        <v>156</v>
      </c>
      <c r="V33" s="13">
        <v>1346</v>
      </c>
      <c r="W33" s="13">
        <v>156</v>
      </c>
      <c r="X33" s="13">
        <f t="shared" si="2"/>
        <v>1502</v>
      </c>
      <c r="Y33" s="14">
        <f t="shared" si="3"/>
        <v>1398</v>
      </c>
      <c r="Z33" s="15" t="s">
        <v>77</v>
      </c>
      <c r="AA33" s="16">
        <f>'[1]IX mes.2016'!AA33+'[1]IV trom.2016'!AA33</f>
        <v>210</v>
      </c>
      <c r="AB33" s="14">
        <v>146.45714285714286</v>
      </c>
      <c r="AC33" s="17"/>
      <c r="AD33" s="10"/>
    </row>
    <row r="34" spans="1:30" ht="15.75" thickBot="1">
      <c r="A34" s="12" t="s">
        <v>78</v>
      </c>
      <c r="B34" s="18">
        <v>1025</v>
      </c>
      <c r="C34" s="18">
        <f>'[1]IX mes.2016'!C34+'[1]IV trom.2016'!C34</f>
        <v>1202</v>
      </c>
      <c r="D34" s="18">
        <f t="shared" si="0"/>
        <v>2227</v>
      </c>
      <c r="E34" s="18">
        <f t="shared" si="1"/>
        <v>1543</v>
      </c>
      <c r="F34" s="18">
        <v>684</v>
      </c>
      <c r="G34" s="18">
        <f>'[1]IX mes.2016'!G34+'[1]IV trom.2016'!G34</f>
        <v>3</v>
      </c>
      <c r="H34" s="18">
        <f>'[1]IX mes.2016'!H34+'[1]IV trom.2016'!H34</f>
        <v>256</v>
      </c>
      <c r="I34" s="18">
        <f>'[1]IX mes.2016'!I34+'[1]IV trom.2016'!I34</f>
        <v>192</v>
      </c>
      <c r="J34" s="18">
        <f>'[1]IX mes.2016'!J34+'[1]IV trom.2016'!J34</f>
        <v>48</v>
      </c>
      <c r="K34" s="18">
        <f>'[1]IX mes.2016'!K34+'[1]IV trom.2016'!K34</f>
        <v>69</v>
      </c>
      <c r="L34" s="18">
        <f>'[1]IX mes.2016'!L34+'[1]IV trom.2016'!L34</f>
        <v>75</v>
      </c>
      <c r="M34" s="18">
        <f>'[1]IX mes.2016'!M34+'[1]IV trom.2016'!M34</f>
        <v>1218</v>
      </c>
      <c r="N34" s="18">
        <f>'[1]IX mes.2016'!N34+'[1]IV trom.2016'!N34</f>
        <v>61</v>
      </c>
      <c r="O34" s="18">
        <f>'[1]IX mes.2016'!O34+'[1]IV trom.2016'!O34</f>
        <v>5</v>
      </c>
      <c r="P34" s="18">
        <f>'[1]IX mes.2016'!P34+'[1]IV trom.2016'!P34</f>
        <v>1543</v>
      </c>
      <c r="Q34" s="18">
        <v>5</v>
      </c>
      <c r="R34" s="18">
        <v>14</v>
      </c>
      <c r="S34" s="18">
        <f>'[1]IX mes.2016'!S34+'[1]IV trom.2016'!S34</f>
        <v>115</v>
      </c>
      <c r="T34" s="18">
        <v>129</v>
      </c>
      <c r="U34" s="18">
        <v>70</v>
      </c>
      <c r="V34" s="18">
        <v>1543</v>
      </c>
      <c r="W34" s="18">
        <v>70</v>
      </c>
      <c r="X34" s="19">
        <f t="shared" si="2"/>
        <v>1613</v>
      </c>
      <c r="Y34" s="20">
        <f t="shared" si="3"/>
        <v>1566.3333333333333</v>
      </c>
      <c r="Z34" s="21" t="s">
        <v>73</v>
      </c>
      <c r="AA34" s="22">
        <f>'[1]IX mes.2016'!AA34+'[1]IV trom.2016'!AA34</f>
        <v>220</v>
      </c>
      <c r="AB34" s="20">
        <v>156.63333333333333</v>
      </c>
      <c r="AC34" s="17"/>
      <c r="AD34" s="10"/>
    </row>
    <row r="35" spans="1:30" ht="15.75" thickBot="1">
      <c r="A35" s="23" t="s">
        <v>79</v>
      </c>
      <c r="B35" s="24">
        <v>30896</v>
      </c>
      <c r="C35" s="24">
        <f>SUM(C11:C34)</f>
        <v>29087</v>
      </c>
      <c r="D35" s="24">
        <f t="shared" si="0"/>
        <v>59983</v>
      </c>
      <c r="E35" s="24">
        <f t="shared" si="1"/>
        <v>26578</v>
      </c>
      <c r="F35" s="24">
        <f>SUM(F11:F34)</f>
        <v>33405</v>
      </c>
      <c r="G35" s="24">
        <f>'[1]IX mes.2016'!G35+'[1]IV trom.2016'!G35</f>
        <v>161</v>
      </c>
      <c r="H35" s="24">
        <f>'[1]IX mes.2016'!H35+'[1]IV trom.2016'!H35</f>
        <v>7107</v>
      </c>
      <c r="I35" s="24">
        <f>'[1]IX mes.2016'!I35+'[1]IV trom.2016'!I35</f>
        <v>6611</v>
      </c>
      <c r="J35" s="24">
        <f>'[1]IX mes.2016'!J35+'[1]IV trom.2016'!J35</f>
        <v>887</v>
      </c>
      <c r="K35" s="24">
        <f>'[1]IX mes.2016'!K35+'[1]IV trom.2016'!K35</f>
        <v>922</v>
      </c>
      <c r="L35" s="24">
        <f>'[1]IX mes.2016'!L35+'[1]IV trom.2016'!L35</f>
        <v>4802</v>
      </c>
      <c r="M35" s="24">
        <f>'[1]IX mes.2016'!M35+'[1]IV trom.2016'!M35</f>
        <v>17903</v>
      </c>
      <c r="N35" s="24">
        <f>'[1]IX mes.2016'!N35+'[1]IV trom.2016'!N35</f>
        <v>1304</v>
      </c>
      <c r="O35" s="24">
        <f>'[1]IX mes.2016'!O35+'[1]IV trom.2016'!O35</f>
        <v>103</v>
      </c>
      <c r="P35" s="24">
        <f>'[1]IX mes.2016'!P35+'[1]IV trom.2016'!P35</f>
        <v>26578</v>
      </c>
      <c r="Q35" s="24">
        <f>SUM(Q11:Q34)</f>
        <v>877</v>
      </c>
      <c r="R35" s="24">
        <v>1221</v>
      </c>
      <c r="S35" s="24">
        <f>'[1]IX mes.2016'!S35+'[1]IV trom.2016'!S35</f>
        <v>2916</v>
      </c>
      <c r="T35" s="24">
        <v>4137</v>
      </c>
      <c r="U35" s="24">
        <f>SUM(U11:U34)</f>
        <v>2860</v>
      </c>
      <c r="V35" s="24">
        <v>26578</v>
      </c>
      <c r="W35" s="24">
        <v>2860</v>
      </c>
      <c r="X35" s="24">
        <f t="shared" si="2"/>
        <v>29438</v>
      </c>
      <c r="Y35" s="25">
        <f t="shared" si="3"/>
        <v>27531.333333333332</v>
      </c>
      <c r="Z35" s="26" t="s">
        <v>80</v>
      </c>
      <c r="AA35" s="27">
        <f>'[1]IX mes.2016'!AA35+'[1]IV trom.2016'!AA35</f>
        <v>4312</v>
      </c>
      <c r="AB35" s="28">
        <v>140.46598639455783</v>
      </c>
      <c r="AC35" s="29"/>
      <c r="AD35" s="10"/>
    </row>
    <row r="36" ht="15">
      <c r="V36" t="s">
        <v>81</v>
      </c>
    </row>
  </sheetData>
  <sheetProtection/>
  <mergeCells count="35">
    <mergeCell ref="T6:T9"/>
    <mergeCell ref="U6:U9"/>
    <mergeCell ref="V6:Y6"/>
    <mergeCell ref="G6:P6"/>
    <mergeCell ref="H8:H9"/>
    <mergeCell ref="I8:L8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Y7:Y9"/>
    <mergeCell ref="B6:B9"/>
    <mergeCell ref="C6:C9"/>
    <mergeCell ref="D6:D9"/>
    <mergeCell ref="E6:E9"/>
    <mergeCell ref="F6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dcterms:created xsi:type="dcterms:W3CDTF">2017-02-03T14:04:32Z</dcterms:created>
  <dcterms:modified xsi:type="dcterms:W3CDTF">2017-02-06T07:01:45Z</dcterms:modified>
  <cp:category/>
  <cp:version/>
  <cp:contentType/>
  <cp:contentStatus/>
</cp:coreProperties>
</file>